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saito\Documents\国文\国文サブコース\サブコース履修計画書\"/>
    </mc:Choice>
  </mc:AlternateContent>
  <xr:revisionPtr revIDLastSave="0" documentId="13_ncr:1_{3B11CC14-F856-47B2-8867-E5E0727D1920}" xr6:coauthVersionLast="46" xr6:coauthVersionMax="46" xr10:uidLastSave="{00000000-0000-0000-0000-000000000000}"/>
  <bookViews>
    <workbookView xWindow="-120" yWindow="-120" windowWidth="20730" windowHeight="11160" xr2:uid="{5C0F8F6D-6D2B-4070-922B-B83089BEF77F}"/>
  </bookViews>
  <sheets>
    <sheet name="履修計画書"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G50" i="1"/>
  <c r="G43" i="1"/>
  <c r="G40" i="1"/>
  <c r="G67" i="1" l="1"/>
  <c r="G66" i="1"/>
  <c r="G65" i="1"/>
  <c r="G64" i="1"/>
  <c r="G63" i="1"/>
  <c r="G62" i="1"/>
  <c r="G61" i="1"/>
  <c r="G60" i="1"/>
  <c r="G59" i="1"/>
  <c r="G58" i="1"/>
  <c r="G57" i="1"/>
  <c r="G56" i="1"/>
  <c r="G51" i="1"/>
  <c r="G49" i="1"/>
  <c r="G48" i="1"/>
  <c r="G47" i="1"/>
  <c r="G46" i="1"/>
  <c r="G45" i="1"/>
  <c r="G44" i="1"/>
  <c r="G42" i="1"/>
  <c r="G41" i="1"/>
  <c r="G39" i="1"/>
  <c r="G38" i="1"/>
  <c r="G37" i="1"/>
  <c r="G36" i="1"/>
  <c r="G35" i="1"/>
  <c r="G34" i="1"/>
  <c r="G33" i="1"/>
  <c r="G32" i="1"/>
  <c r="G31" i="1"/>
  <c r="G29" i="1"/>
  <c r="G28" i="1"/>
  <c r="G27" i="1"/>
  <c r="G26" i="1"/>
  <c r="G21" i="1"/>
  <c r="H21" i="1" s="1"/>
  <c r="G20" i="1"/>
  <c r="G19" i="1"/>
  <c r="G18" i="1"/>
  <c r="G17" i="1"/>
  <c r="G13" i="1"/>
  <c r="K71" i="1"/>
  <c r="J71" i="1"/>
  <c r="I71" i="1"/>
  <c r="H71" i="1"/>
  <c r="G22" i="1" l="1"/>
  <c r="G52" i="1"/>
  <c r="G68" i="1"/>
  <c r="H42" i="1"/>
  <c r="H18" i="1"/>
  <c r="H48" i="1"/>
  <c r="I48" i="1" s="1"/>
  <c r="H26" i="1"/>
  <c r="H28" i="1"/>
  <c r="I28" i="1" s="1"/>
  <c r="I68" i="1" l="1"/>
  <c r="I42" i="1"/>
  <c r="H17" i="1"/>
  <c r="I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msaito</author>
  </authors>
  <commentList>
    <comment ref="B55" authorId="0" shapeId="0" xr:uid="{C89F5E2B-CA32-43B5-9EE8-D86227461342}">
      <text>
        <r>
          <rPr>
            <b/>
            <sz val="9"/>
            <color indexed="81"/>
            <rFont val="MS P ゴシック"/>
            <family val="3"/>
            <charset val="128"/>
          </rPr>
          <t>msaito:</t>
        </r>
        <r>
          <rPr>
            <sz val="9"/>
            <color indexed="81"/>
            <rFont val="MS P ゴシック"/>
            <family val="3"/>
            <charset val="128"/>
          </rPr>
          <t xml:space="preserve">
推奨科目で分野のバランスが取れているなら、この欄は不要かもしれません。</t>
        </r>
      </text>
    </comment>
  </commentList>
</comments>
</file>

<file path=xl/sharedStrings.xml><?xml version="1.0" encoding="utf-8"?>
<sst xmlns="http://schemas.openxmlformats.org/spreadsheetml/2006/main" count="118" uniqueCount="95">
  <si>
    <t>年</t>
    <rPh sb="0" eb="1">
      <t>ネン</t>
    </rPh>
    <phoneticPr fontId="1"/>
  </si>
  <si>
    <t>月</t>
    <rPh sb="0" eb="1">
      <t>ガツ</t>
    </rPh>
    <phoneticPr fontId="1"/>
  </si>
  <si>
    <t>日</t>
    <rPh sb="0" eb="1">
      <t>ヒ</t>
    </rPh>
    <phoneticPr fontId="1"/>
  </si>
  <si>
    <t>学籍番号</t>
    <phoneticPr fontId="1"/>
  </si>
  <si>
    <t>氏名</t>
    <rPh sb="0" eb="2">
      <t>シメイ</t>
    </rPh>
    <phoneticPr fontId="1"/>
  </si>
  <si>
    <t>区分</t>
    <rPh sb="0" eb="2">
      <t>クブン</t>
    </rPh>
    <phoneticPr fontId="1"/>
  </si>
  <si>
    <t>分　　　　野</t>
    <rPh sb="0" eb="1">
      <t>ブン</t>
    </rPh>
    <rPh sb="5" eb="6">
      <t>ノ</t>
    </rPh>
    <phoneticPr fontId="1"/>
  </si>
  <si>
    <t>科目名</t>
    <rPh sb="0" eb="3">
      <t>カモクメイ</t>
    </rPh>
    <phoneticPr fontId="1"/>
  </si>
  <si>
    <t>単位</t>
    <rPh sb="0" eb="2">
      <t>タンイ</t>
    </rPh>
    <phoneticPr fontId="1"/>
  </si>
  <si>
    <t>必修</t>
    <rPh sb="0" eb="2">
      <t>ヒッシュウ</t>
    </rPh>
    <phoneticPr fontId="1"/>
  </si>
  <si>
    <t>教育実習</t>
    <rPh sb="0" eb="4">
      <t>キョウイクジッシュウ</t>
    </rPh>
    <phoneticPr fontId="1"/>
  </si>
  <si>
    <t>言語コミュニケーション実習</t>
    <rPh sb="0" eb="2">
      <t>ゲンゴ</t>
    </rPh>
    <rPh sb="11" eb="13">
      <t>ジッシュウ</t>
    </rPh>
    <phoneticPr fontId="1"/>
  </si>
  <si>
    <t>【Ⅰ】</t>
    <phoneticPr fontId="1"/>
  </si>
  <si>
    <t>A</t>
  </si>
  <si>
    <t>社会・文化・地域</t>
    <rPh sb="0" eb="2">
      <t>シャカイ</t>
    </rPh>
    <rPh sb="3" eb="5">
      <t>ブンカ</t>
    </rPh>
    <rPh sb="6" eb="8">
      <t>チイキ</t>
    </rPh>
    <phoneticPr fontId="1"/>
  </si>
  <si>
    <t>日本語教育応用論特殊講義</t>
  </si>
  <si>
    <t>A）社会・文化・地域</t>
    <rPh sb="2" eb="4">
      <t>シャカイ</t>
    </rPh>
    <rPh sb="5" eb="7">
      <t>ブンカ</t>
    </rPh>
    <rPh sb="8" eb="10">
      <t>チイキ</t>
    </rPh>
    <phoneticPr fontId="1"/>
  </si>
  <si>
    <t>D</t>
  </si>
  <si>
    <t>言語と教育</t>
    <rPh sb="0" eb="2">
      <t>ゲンゴ</t>
    </rPh>
    <rPh sb="3" eb="5">
      <t>キョウイク</t>
    </rPh>
    <phoneticPr fontId="1"/>
  </si>
  <si>
    <t>日本語教育方法論特殊講義</t>
  </si>
  <si>
    <t>B）言語と社会</t>
    <rPh sb="2" eb="4">
      <t>ゲンゴ</t>
    </rPh>
    <rPh sb="5" eb="7">
      <t>シャカイ</t>
    </rPh>
    <phoneticPr fontId="1"/>
  </si>
  <si>
    <t>言語コミュニケーション論演習（担当：川上）</t>
    <rPh sb="0" eb="2">
      <t>ゲンゴ</t>
    </rPh>
    <rPh sb="11" eb="12">
      <t>ロン</t>
    </rPh>
    <rPh sb="12" eb="14">
      <t>エンシュウ</t>
    </rPh>
    <rPh sb="15" eb="17">
      <t>タントウ</t>
    </rPh>
    <rPh sb="18" eb="20">
      <t>カワカミ</t>
    </rPh>
    <phoneticPr fontId="1"/>
  </si>
  <si>
    <t>C）言語と心理</t>
    <rPh sb="2" eb="4">
      <t>ゲンゴ</t>
    </rPh>
    <rPh sb="5" eb="7">
      <t>シンリ</t>
    </rPh>
    <phoneticPr fontId="1"/>
  </si>
  <si>
    <t>言語コミュニケーション論演習（担当：朴）</t>
    <rPh sb="0" eb="2">
      <t>ゲンゴ</t>
    </rPh>
    <rPh sb="11" eb="12">
      <t>ロン</t>
    </rPh>
    <rPh sb="12" eb="14">
      <t>エンシュウ</t>
    </rPh>
    <rPh sb="15" eb="17">
      <t>タントウ</t>
    </rPh>
    <rPh sb="18" eb="19">
      <t>ボク</t>
    </rPh>
    <phoneticPr fontId="1"/>
  </si>
  <si>
    <t>D）言語と教育</t>
    <rPh sb="2" eb="4">
      <t>ゲンゴ</t>
    </rPh>
    <rPh sb="5" eb="7">
      <t>キョウイク</t>
    </rPh>
    <phoneticPr fontId="1"/>
  </si>
  <si>
    <t>E</t>
  </si>
  <si>
    <t>言語</t>
    <rPh sb="0" eb="2">
      <t>ゲンゴ</t>
    </rPh>
    <phoneticPr fontId="1"/>
  </si>
  <si>
    <t>日本語教育内容論特殊講義</t>
  </si>
  <si>
    <t>E）言語</t>
    <rPh sb="2" eb="4">
      <t>ゲンゴ</t>
    </rPh>
    <phoneticPr fontId="1"/>
  </si>
  <si>
    <t>【Ⅱ】</t>
    <phoneticPr fontId="1"/>
  </si>
  <si>
    <t>日本言語文化論特殊講義</t>
  </si>
  <si>
    <t>民族誌論特殊講義</t>
  </si>
  <si>
    <t>B</t>
    <phoneticPr fontId="1"/>
  </si>
  <si>
    <t>言語と社会</t>
    <rPh sb="0" eb="2">
      <t>ゲンゴ</t>
    </rPh>
    <rPh sb="3" eb="5">
      <t>シャカイ</t>
    </rPh>
    <phoneticPr fontId="1"/>
  </si>
  <si>
    <t>言語教育環境論特殊講義</t>
    <phoneticPr fontId="1"/>
  </si>
  <si>
    <t>翻訳行為論特殊講義</t>
    <phoneticPr fontId="1"/>
  </si>
  <si>
    <t>C</t>
  </si>
  <si>
    <t>言語と心理</t>
    <rPh sb="0" eb="2">
      <t>ゲンゴ</t>
    </rPh>
    <rPh sb="3" eb="5">
      <t>シンリ</t>
    </rPh>
    <phoneticPr fontId="1"/>
  </si>
  <si>
    <t>言語教育科学論特殊講義</t>
  </si>
  <si>
    <t>第二言語習得論特殊講義</t>
  </si>
  <si>
    <t>感性コミュニケーション論演習（担当：林）</t>
    <rPh sb="0" eb="2">
      <t>カンセイ</t>
    </rPh>
    <rPh sb="11" eb="12">
      <t>ロン</t>
    </rPh>
    <rPh sb="12" eb="14">
      <t>エンシュウ</t>
    </rPh>
    <rPh sb="15" eb="17">
      <t>タントウ</t>
    </rPh>
    <rPh sb="18" eb="19">
      <t>ハヤシ</t>
    </rPh>
    <phoneticPr fontId="1"/>
  </si>
  <si>
    <t>感性コミュニケーション論演習（担当：松本）</t>
    <rPh sb="0" eb="2">
      <t>カンセイ</t>
    </rPh>
    <rPh sb="11" eb="12">
      <t>ロン</t>
    </rPh>
    <rPh sb="12" eb="14">
      <t>エンシュウ</t>
    </rPh>
    <rPh sb="15" eb="17">
      <t>タントウ</t>
    </rPh>
    <rPh sb="18" eb="20">
      <t>マツモト</t>
    </rPh>
    <phoneticPr fontId="1"/>
  </si>
  <si>
    <t>感性コミュニケーション論演習（担当：巽）</t>
    <rPh sb="0" eb="2">
      <t>カンセイ</t>
    </rPh>
    <rPh sb="11" eb="12">
      <t>ロン</t>
    </rPh>
    <rPh sb="12" eb="14">
      <t>エンシュウ</t>
    </rPh>
    <rPh sb="15" eb="17">
      <t>タントウ</t>
    </rPh>
    <rPh sb="18" eb="19">
      <t>タツミ</t>
    </rPh>
    <phoneticPr fontId="1"/>
  </si>
  <si>
    <t>感性コミュニケーション論演習（担当：北田）</t>
    <rPh sb="0" eb="2">
      <t>カンセイ</t>
    </rPh>
    <rPh sb="11" eb="12">
      <t>ロン</t>
    </rPh>
    <rPh sb="12" eb="14">
      <t>エンシュウ</t>
    </rPh>
    <rPh sb="15" eb="17">
      <t>タントウ</t>
    </rPh>
    <rPh sb="18" eb="20">
      <t>キタダ</t>
    </rPh>
    <phoneticPr fontId="1"/>
  </si>
  <si>
    <t>比較・対照言語論特殊講義</t>
    <phoneticPr fontId="1"/>
  </si>
  <si>
    <t>言語行動科学特殊講義</t>
    <rPh sb="0" eb="2">
      <t>ゲンゴ</t>
    </rPh>
    <rPh sb="2" eb="4">
      <t>コウドウ</t>
    </rPh>
    <rPh sb="4" eb="6">
      <t>カガク</t>
    </rPh>
    <rPh sb="6" eb="8">
      <t>トクシュ</t>
    </rPh>
    <rPh sb="8" eb="10">
      <t>コウギ</t>
    </rPh>
    <phoneticPr fontId="1"/>
  </si>
  <si>
    <t>外国語教育工学論特殊講義</t>
  </si>
  <si>
    <t>外国語教育内容論特殊講義Ⅱ</t>
  </si>
  <si>
    <t>外国語教育コンテンツ論演習（担当：柏木）</t>
    <rPh sb="0" eb="3">
      <t>ガイコクゴ</t>
    </rPh>
    <rPh sb="3" eb="5">
      <t>キョウイク</t>
    </rPh>
    <rPh sb="10" eb="11">
      <t>ロン</t>
    </rPh>
    <rPh sb="11" eb="13">
      <t>エンシュウ</t>
    </rPh>
    <rPh sb="14" eb="16">
      <t>タントウ</t>
    </rPh>
    <rPh sb="17" eb="19">
      <t>カシワギ</t>
    </rPh>
    <phoneticPr fontId="1"/>
  </si>
  <si>
    <t>外国語教育コンテンツ論演習（担当：石川）</t>
    <rPh sb="0" eb="3">
      <t>ガイコクゴ</t>
    </rPh>
    <rPh sb="3" eb="5">
      <t>キョウイク</t>
    </rPh>
    <rPh sb="10" eb="11">
      <t>ロン</t>
    </rPh>
    <rPh sb="11" eb="13">
      <t>エンシュウ</t>
    </rPh>
    <rPh sb="14" eb="16">
      <t>タントウ</t>
    </rPh>
    <rPh sb="17" eb="19">
      <t>イシカワ</t>
    </rPh>
    <phoneticPr fontId="1"/>
  </si>
  <si>
    <t>言語慣用類型論特殊講義</t>
  </si>
  <si>
    <t>言語コミュニケーション論演習（担当：小松原）</t>
    <rPh sb="0" eb="2">
      <t>ゲンゴ</t>
    </rPh>
    <rPh sb="11" eb="12">
      <t>ロン</t>
    </rPh>
    <rPh sb="12" eb="14">
      <t>エンシュウ</t>
    </rPh>
    <rPh sb="15" eb="17">
      <t>タントウ</t>
    </rPh>
    <rPh sb="18" eb="21">
      <t>コマツバラ</t>
    </rPh>
    <phoneticPr fontId="1"/>
  </si>
  <si>
    <t>言語対照基礎論特殊講義</t>
  </si>
  <si>
    <t>推奨科目修得単位数合計</t>
    <rPh sb="0" eb="4">
      <t>スイショウカモク</t>
    </rPh>
    <rPh sb="4" eb="6">
      <t>シュウトク</t>
    </rPh>
    <rPh sb="6" eb="8">
      <t>タンイ</t>
    </rPh>
    <rPh sb="8" eb="9">
      <t>スウ</t>
    </rPh>
    <rPh sb="9" eb="11">
      <t>ゴウケイ</t>
    </rPh>
    <phoneticPr fontId="1"/>
  </si>
  <si>
    <t>【Ⅲ】</t>
    <phoneticPr fontId="1"/>
  </si>
  <si>
    <t>（Ⅳ）「その他の科目」として修得した授業科目（あれば）を記載してください。（単位数は自動入力されます。）</t>
    <rPh sb="6" eb="7">
      <t>タ</t>
    </rPh>
    <rPh sb="8" eb="10">
      <t>カモク</t>
    </rPh>
    <rPh sb="14" eb="16">
      <t>シュウトク</t>
    </rPh>
    <rPh sb="18" eb="20">
      <t>ジュギョウ</t>
    </rPh>
    <rPh sb="20" eb="22">
      <t>カモク</t>
    </rPh>
    <rPh sb="28" eb="30">
      <t>キサイ</t>
    </rPh>
    <rPh sb="38" eb="41">
      <t>タンイスウ</t>
    </rPh>
    <rPh sb="42" eb="46">
      <t>ジドウニュウリョク</t>
    </rPh>
    <phoneticPr fontId="1"/>
  </si>
  <si>
    <t>区分）分野</t>
    <rPh sb="0" eb="2">
      <t>クブン</t>
    </rPh>
    <rPh sb="3" eb="5">
      <t>ブンヤ</t>
    </rPh>
    <phoneticPr fontId="1"/>
  </si>
  <si>
    <t>担当教員名</t>
    <rPh sb="0" eb="2">
      <t>タントウ</t>
    </rPh>
    <rPh sb="2" eb="4">
      <t>キョウイン</t>
    </rPh>
    <rPh sb="4" eb="5">
      <t>メイ</t>
    </rPh>
    <phoneticPr fontId="1"/>
  </si>
  <si>
    <t>その他の科目修得単位数合計</t>
    <rPh sb="2" eb="3">
      <t>タ</t>
    </rPh>
    <rPh sb="4" eb="6">
      <t>カモク</t>
    </rPh>
    <rPh sb="6" eb="11">
      <t>シュウトクタンイスウ</t>
    </rPh>
    <rPh sb="11" eb="13">
      <t>ゴウケイ</t>
    </rPh>
    <phoneticPr fontId="1"/>
  </si>
  <si>
    <t>【Ⅳ】</t>
    <phoneticPr fontId="1"/>
  </si>
  <si>
    <t>Ⅰ</t>
    <phoneticPr fontId="1"/>
  </si>
  <si>
    <t>Ⅱ</t>
    <phoneticPr fontId="1"/>
  </si>
  <si>
    <t>Ⅲ</t>
    <phoneticPr fontId="1"/>
  </si>
  <si>
    <t>Ⅳ</t>
    <phoneticPr fontId="1"/>
  </si>
  <si>
    <r>
      <t>国際文化学研究科（博士課程前期課程）　日本語教師養成サブコース</t>
    </r>
    <r>
      <rPr>
        <b/>
        <sz val="14"/>
        <color theme="4"/>
        <rFont val="游ゴシック"/>
        <family val="3"/>
        <charset val="128"/>
        <scheme val="minor"/>
      </rPr>
      <t>【履修計画書】</t>
    </r>
    <rPh sb="0" eb="2">
      <t>コクサイ</t>
    </rPh>
    <rPh sb="2" eb="5">
      <t>ブンカガク</t>
    </rPh>
    <rPh sb="5" eb="8">
      <t>ケンキュウカ</t>
    </rPh>
    <rPh sb="9" eb="11">
      <t>ハカセ</t>
    </rPh>
    <rPh sb="11" eb="13">
      <t>カテイ</t>
    </rPh>
    <rPh sb="13" eb="15">
      <t>ゼンキ</t>
    </rPh>
    <rPh sb="15" eb="17">
      <t>カテイ</t>
    </rPh>
    <rPh sb="19" eb="22">
      <t>ニホンゴ</t>
    </rPh>
    <rPh sb="22" eb="24">
      <t>キョウシ</t>
    </rPh>
    <rPh sb="24" eb="26">
      <t>ヨウセイ</t>
    </rPh>
    <rPh sb="32" eb="37">
      <t>リシュウケイカクショ</t>
    </rPh>
    <phoneticPr fontId="1"/>
  </si>
  <si>
    <t>修得見込み
単位数</t>
    <rPh sb="0" eb="2">
      <t>シュウトク</t>
    </rPh>
    <rPh sb="2" eb="4">
      <t>ミコ</t>
    </rPh>
    <rPh sb="6" eb="8">
      <t>タンイ</t>
    </rPh>
    <rPh sb="8" eb="9">
      <t>スウ</t>
    </rPh>
    <phoneticPr fontId="1"/>
  </si>
  <si>
    <t>１年次前期</t>
    <rPh sb="1" eb="3">
      <t>ネンジ</t>
    </rPh>
    <rPh sb="3" eb="5">
      <t>ゼンキ</t>
    </rPh>
    <phoneticPr fontId="1"/>
  </si>
  <si>
    <t>１年次後期</t>
    <rPh sb="1" eb="3">
      <t>ネンジ</t>
    </rPh>
    <rPh sb="3" eb="5">
      <t>コウキ</t>
    </rPh>
    <phoneticPr fontId="1"/>
  </si>
  <si>
    <t>２年次前期</t>
    <rPh sb="1" eb="3">
      <t>ネンジ</t>
    </rPh>
    <rPh sb="3" eb="5">
      <t>ゼンキ</t>
    </rPh>
    <phoneticPr fontId="1"/>
  </si>
  <si>
    <t>２年次後期</t>
    <rPh sb="1" eb="3">
      <t>ネンジ</t>
    </rPh>
    <rPh sb="3" eb="5">
      <t>コウキ</t>
    </rPh>
    <phoneticPr fontId="1"/>
  </si>
  <si>
    <t>履修予定の時期を選択してください。</t>
    <rPh sb="0" eb="4">
      <t>リシュウヨテイ</t>
    </rPh>
    <rPh sb="5" eb="7">
      <t>ジキ</t>
    </rPh>
    <rPh sb="8" eb="10">
      <t>センタク</t>
    </rPh>
    <phoneticPr fontId="1"/>
  </si>
  <si>
    <t>選択必修科目修得単位数合計（※6単位以上になっていますか？）</t>
    <rPh sb="0" eb="4">
      <t>センタクヒッシュウ</t>
    </rPh>
    <rPh sb="4" eb="6">
      <t>カモク</t>
    </rPh>
    <rPh sb="6" eb="8">
      <t>シュウトク</t>
    </rPh>
    <rPh sb="8" eb="10">
      <t>タンイ</t>
    </rPh>
    <rPh sb="10" eb="11">
      <t>スウ</t>
    </rPh>
    <rPh sb="11" eb="13">
      <t>ゴウケイ</t>
    </rPh>
    <rPh sb="16" eb="20">
      <t>タンイイジョウ</t>
    </rPh>
    <phoneticPr fontId="1"/>
  </si>
  <si>
    <t>2単位以上ですか？</t>
    <rPh sb="1" eb="5">
      <t>タンイイジョウ</t>
    </rPh>
    <phoneticPr fontId="1"/>
  </si>
  <si>
    <t>4単位以上ですか？</t>
    <rPh sb="1" eb="5">
      <t>タンイイジョウ</t>
    </rPh>
    <phoneticPr fontId="1"/>
  </si>
  <si>
    <t>本人確認1</t>
    <rPh sb="0" eb="2">
      <t>ホンニン</t>
    </rPh>
    <rPh sb="2" eb="4">
      <t>カクニン</t>
    </rPh>
    <phoneticPr fontId="1"/>
  </si>
  <si>
    <t>本人確認2</t>
    <rPh sb="0" eb="2">
      <t>ホンニン</t>
    </rPh>
    <rPh sb="2" eb="4">
      <t>カクニン</t>
    </rPh>
    <phoneticPr fontId="1"/>
  </si>
  <si>
    <t>本人確認３</t>
    <rPh sb="0" eb="4">
      <t>ホンニンカクニン</t>
    </rPh>
    <phoneticPr fontId="1"/>
  </si>
  <si>
    <t>本人確認4</t>
    <rPh sb="0" eb="4">
      <t>ホンニンカクニン</t>
    </rPh>
    <phoneticPr fontId="1"/>
  </si>
  <si>
    <t>合計修得見込み単位数(27単位以上:Ⅰ～Ⅳ）</t>
    <rPh sb="0" eb="2">
      <t>ゴウケイ</t>
    </rPh>
    <rPh sb="2" eb="4">
      <t>シュウトク</t>
    </rPh>
    <rPh sb="4" eb="6">
      <t>ミコ</t>
    </rPh>
    <rPh sb="7" eb="10">
      <t>タンイスウ</t>
    </rPh>
    <rPh sb="13" eb="15">
      <t>タンイ</t>
    </rPh>
    <rPh sb="15" eb="17">
      <t>イジョウ</t>
    </rPh>
    <phoneticPr fontId="1"/>
  </si>
  <si>
    <r>
      <t>（Ⅱ）「選択必修科目」：</t>
    </r>
    <r>
      <rPr>
        <b/>
        <sz val="11"/>
        <color theme="4"/>
        <rFont val="游ゴシック"/>
        <family val="3"/>
        <charset val="128"/>
        <scheme val="minor"/>
      </rPr>
      <t>6単位（３科目）以上修得できるよう、修得する科目を選び、履修する時期を決めましょう。</t>
    </r>
    <rPh sb="4" eb="6">
      <t>センタク</t>
    </rPh>
    <rPh sb="6" eb="8">
      <t>ヒッシュウ</t>
    </rPh>
    <rPh sb="8" eb="10">
      <t>カモク</t>
    </rPh>
    <rPh sb="13" eb="15">
      <t>タンイ</t>
    </rPh>
    <rPh sb="17" eb="19">
      <t>カモク</t>
    </rPh>
    <rPh sb="20" eb="22">
      <t>イジョウ</t>
    </rPh>
    <rPh sb="22" eb="24">
      <t>シュウトク</t>
    </rPh>
    <rPh sb="30" eb="32">
      <t>シュウトク</t>
    </rPh>
    <rPh sb="34" eb="36">
      <t>カモク</t>
    </rPh>
    <rPh sb="37" eb="38">
      <t>エラ</t>
    </rPh>
    <rPh sb="40" eb="42">
      <t>リシュウ</t>
    </rPh>
    <rPh sb="44" eb="46">
      <t>ジキ</t>
    </rPh>
    <rPh sb="47" eb="48">
      <t>キ</t>
    </rPh>
    <phoneticPr fontId="1"/>
  </si>
  <si>
    <t>最終チェック欄：上の各「本人確認」が「〇」になると、この欄も「〇」になります。</t>
    <rPh sb="0" eb="2">
      <t>サイシュウ</t>
    </rPh>
    <rPh sb="6" eb="7">
      <t>ラン</t>
    </rPh>
    <rPh sb="8" eb="9">
      <t>ウエ</t>
    </rPh>
    <rPh sb="10" eb="11">
      <t>カク</t>
    </rPh>
    <rPh sb="12" eb="16">
      <t>ホンニンカクニン</t>
    </rPh>
    <rPh sb="28" eb="29">
      <t>ラン</t>
    </rPh>
    <phoneticPr fontId="1"/>
  </si>
  <si>
    <t>〇</t>
    <phoneticPr fontId="1"/>
  </si>
  <si>
    <t>区分別修得単位数合計
（ア＋イ）</t>
    <rPh sb="0" eb="3">
      <t>クブンベツ</t>
    </rPh>
    <rPh sb="3" eb="8">
      <t>シュウトクタンイスウ</t>
    </rPh>
    <rPh sb="8" eb="10">
      <t>ゴウケイ</t>
    </rPh>
    <phoneticPr fontId="1"/>
  </si>
  <si>
    <r>
      <t xml:space="preserve">区分別修得単位数小計
</t>
    </r>
    <r>
      <rPr>
        <b/>
        <sz val="11"/>
        <color theme="5"/>
        <rFont val="游ゴシック"/>
        <family val="3"/>
        <charset val="128"/>
        <scheme val="minor"/>
      </rPr>
      <t>（ア）</t>
    </r>
    <rPh sb="0" eb="2">
      <t>クブン</t>
    </rPh>
    <rPh sb="2" eb="3">
      <t>ベツ</t>
    </rPh>
    <rPh sb="3" eb="5">
      <t>シュウトク</t>
    </rPh>
    <rPh sb="5" eb="8">
      <t>タンイスウ</t>
    </rPh>
    <rPh sb="8" eb="10">
      <t>ショウケイ</t>
    </rPh>
    <phoneticPr fontId="1"/>
  </si>
  <si>
    <r>
      <t>区分別修得単位数小計</t>
    </r>
    <r>
      <rPr>
        <b/>
        <sz val="11"/>
        <color theme="5"/>
        <rFont val="游ゴシック"/>
        <family val="3"/>
        <charset val="128"/>
        <scheme val="minor"/>
      </rPr>
      <t>（イ）</t>
    </r>
    <rPh sb="0" eb="8">
      <t>クブンベツシュウトクタンイスウ</t>
    </rPh>
    <rPh sb="8" eb="9">
      <t>ショウ</t>
    </rPh>
    <phoneticPr fontId="1"/>
  </si>
  <si>
    <r>
      <t>（Ⅰ）「必修科目」：</t>
    </r>
    <r>
      <rPr>
        <b/>
        <sz val="11"/>
        <color theme="4"/>
        <rFont val="游ゴシック"/>
        <family val="3"/>
        <charset val="128"/>
        <scheme val="minor"/>
      </rPr>
      <t>「言語コミュニケーション実習」を履修する時期（選択必修科目を1科目以上修得後）を決めましょう。</t>
    </r>
    <rPh sb="4" eb="8">
      <t>ヒッシュウカモク</t>
    </rPh>
    <phoneticPr fontId="1"/>
  </si>
  <si>
    <r>
      <rPr>
        <b/>
        <sz val="11"/>
        <rFont val="游ゴシック"/>
        <family val="3"/>
        <charset val="128"/>
        <scheme val="minor"/>
      </rPr>
      <t>作成方法：緑色のセルに必要事項を記入（リストがある場合は選択）してください。</t>
    </r>
    <r>
      <rPr>
        <b/>
        <sz val="11"/>
        <color rgb="FFC00000"/>
        <rFont val="游ゴシック"/>
        <family val="3"/>
        <charset val="128"/>
        <scheme val="minor"/>
      </rPr>
      <t xml:space="preserve">
【重要】</t>
    </r>
    <r>
      <rPr>
        <b/>
        <sz val="11"/>
        <color theme="1"/>
        <rFont val="游ゴシック"/>
        <family val="3"/>
        <charset val="128"/>
        <scheme val="minor"/>
      </rPr>
      <t>修了時までに必要な単位が修得できるように履修計画を立てましょう。
また</t>
    </r>
    <r>
      <rPr>
        <b/>
        <u/>
        <sz val="11"/>
        <color theme="1"/>
        <rFont val="游ゴシック"/>
        <family val="3"/>
        <charset val="128"/>
        <scheme val="minor"/>
      </rPr>
      <t>2年次の初めに</t>
    </r>
    <r>
      <rPr>
        <b/>
        <sz val="11"/>
        <color theme="1"/>
        <rFont val="游ゴシック"/>
        <family val="3"/>
        <charset val="128"/>
        <scheme val="minor"/>
      </rPr>
      <t>実際の修得状況をふまえ、必要に応じて計画を見直しましょう。
科目ごとに条件を満たした場合は、各欄の右下に設けられた「本人確認1~4」の欄（黄色のセル）で「〇」を選択しましょう。</t>
    </r>
    <rPh sb="0" eb="4">
      <t>サクセイホウホウ</t>
    </rPh>
    <rPh sb="5" eb="7">
      <t>ミドリイロ</t>
    </rPh>
    <rPh sb="11" eb="15">
      <t>ヒツヨウジコウ</t>
    </rPh>
    <rPh sb="16" eb="18">
      <t>キニュウ</t>
    </rPh>
    <rPh sb="25" eb="27">
      <t>バアイ</t>
    </rPh>
    <rPh sb="28" eb="30">
      <t>センタク</t>
    </rPh>
    <rPh sb="40" eb="42">
      <t>ジュウヨウ</t>
    </rPh>
    <rPh sb="43" eb="46">
      <t>シュウリョウジ</t>
    </rPh>
    <rPh sb="49" eb="51">
      <t>ヒツヨウ</t>
    </rPh>
    <rPh sb="52" eb="54">
      <t>タンイ</t>
    </rPh>
    <rPh sb="55" eb="57">
      <t>シュウトク</t>
    </rPh>
    <rPh sb="63" eb="67">
      <t>リシュウケイカク</t>
    </rPh>
    <rPh sb="68" eb="69">
      <t>タ</t>
    </rPh>
    <rPh sb="79" eb="81">
      <t>ネンジ</t>
    </rPh>
    <rPh sb="82" eb="83">
      <t>ハジ</t>
    </rPh>
    <rPh sb="85" eb="87">
      <t>ジッサイ</t>
    </rPh>
    <rPh sb="88" eb="92">
      <t>シュウトクジョウキョウ</t>
    </rPh>
    <rPh sb="97" eb="99">
      <t>ヒツヨウ</t>
    </rPh>
    <rPh sb="100" eb="101">
      <t>オウ</t>
    </rPh>
    <rPh sb="103" eb="105">
      <t>ケイカク</t>
    </rPh>
    <rPh sb="106" eb="108">
      <t>ミナオ</t>
    </rPh>
    <rPh sb="115" eb="117">
      <t>カモク</t>
    </rPh>
    <rPh sb="120" eb="122">
      <t>ジョウケン</t>
    </rPh>
    <rPh sb="123" eb="124">
      <t>ミ</t>
    </rPh>
    <rPh sb="127" eb="129">
      <t>バアイ</t>
    </rPh>
    <rPh sb="131" eb="133">
      <t>カクラン</t>
    </rPh>
    <rPh sb="134" eb="136">
      <t>ミギシタ</t>
    </rPh>
    <rPh sb="137" eb="138">
      <t>モウ</t>
    </rPh>
    <rPh sb="143" eb="147">
      <t>ホンニンカクニン</t>
    </rPh>
    <rPh sb="152" eb="153">
      <t>ラン</t>
    </rPh>
    <rPh sb="154" eb="156">
      <t>キイロ</t>
    </rPh>
    <rPh sb="165" eb="167">
      <t>センタク</t>
    </rPh>
    <phoneticPr fontId="1"/>
  </si>
  <si>
    <t>言語対照応用論特殊講義Ⅱ</t>
    <phoneticPr fontId="1"/>
  </si>
  <si>
    <t>レトリカル・コミュニケーション論特殊講義</t>
  </si>
  <si>
    <t>言語インターフェース論特殊講義</t>
    <rPh sb="0" eb="2">
      <t>ゲンゴ</t>
    </rPh>
    <rPh sb="10" eb="11">
      <t>ロン</t>
    </rPh>
    <rPh sb="11" eb="15">
      <t>トクシュコウギ</t>
    </rPh>
    <phoneticPr fontId="1"/>
  </si>
  <si>
    <t>言語コミュニケーション論演習（担当：田中(順)）</t>
    <rPh sb="0" eb="2">
      <t>ゲンゴ</t>
    </rPh>
    <rPh sb="11" eb="12">
      <t>ロン</t>
    </rPh>
    <rPh sb="12" eb="14">
      <t>エンシュウ</t>
    </rPh>
    <rPh sb="15" eb="17">
      <t>タントウ</t>
    </rPh>
    <rPh sb="18" eb="20">
      <t>タナカ</t>
    </rPh>
    <rPh sb="21" eb="22">
      <t>ジュン</t>
    </rPh>
    <phoneticPr fontId="1"/>
  </si>
  <si>
    <t>コミュニケーション文法論特殊講義</t>
    <rPh sb="9" eb="12">
      <t>ブンポウロン</t>
    </rPh>
    <rPh sb="12" eb="16">
      <t>トクシュコウギ</t>
    </rPh>
    <phoneticPr fontId="1"/>
  </si>
  <si>
    <t>言語科学論特殊講義</t>
    <rPh sb="0" eb="2">
      <t>ゲンゴ</t>
    </rPh>
    <rPh sb="2" eb="5">
      <t>カガクロン</t>
    </rPh>
    <rPh sb="5" eb="9">
      <t>トクシュコウギ</t>
    </rPh>
    <phoneticPr fontId="1"/>
  </si>
  <si>
    <r>
      <t>（Ⅲ）「推奨科目」：</t>
    </r>
    <r>
      <rPr>
        <b/>
        <u/>
        <sz val="11"/>
        <color theme="1"/>
        <rFont val="游ゴシック"/>
        <family val="3"/>
        <charset val="128"/>
        <scheme val="minor"/>
      </rPr>
      <t>選択必修科目（Ⅱ）と併せて、各区分の必要単位数を満たせる</t>
    </r>
    <r>
      <rPr>
        <b/>
        <sz val="11"/>
        <color theme="1"/>
        <rFont val="游ゴシック"/>
        <family val="3"/>
        <charset val="128"/>
        <scheme val="minor"/>
      </rPr>
      <t>よう右端の</t>
    </r>
    <r>
      <rPr>
        <b/>
        <sz val="11"/>
        <color theme="5"/>
        <rFont val="游ゴシック"/>
        <family val="3"/>
        <charset val="128"/>
        <scheme val="minor"/>
      </rPr>
      <t>オレンジ色で記載された内容を確認しながら</t>
    </r>
    <r>
      <rPr>
        <b/>
        <sz val="11"/>
        <color theme="1"/>
        <rFont val="游ゴシック"/>
        <family val="3"/>
        <charset val="128"/>
        <scheme val="minor"/>
      </rPr>
      <t>履修計画を立てましょう。</t>
    </r>
    <rPh sb="4" eb="6">
      <t>スイショウ</t>
    </rPh>
    <rPh sb="6" eb="8">
      <t>カモク</t>
    </rPh>
    <rPh sb="10" eb="14">
      <t>センタクヒッシュウ</t>
    </rPh>
    <rPh sb="14" eb="16">
      <t>カモク</t>
    </rPh>
    <rPh sb="20" eb="21">
      <t>アワ</t>
    </rPh>
    <rPh sb="24" eb="27">
      <t>カククブン</t>
    </rPh>
    <rPh sb="28" eb="30">
      <t>ヒツヨウ</t>
    </rPh>
    <rPh sb="30" eb="33">
      <t>タンイスウ</t>
    </rPh>
    <rPh sb="34" eb="35">
      <t>ミ</t>
    </rPh>
    <rPh sb="40" eb="42">
      <t>ミギハシ</t>
    </rPh>
    <rPh sb="47" eb="48">
      <t>イロ</t>
    </rPh>
    <rPh sb="49" eb="51">
      <t>キサイ</t>
    </rPh>
    <rPh sb="54" eb="56">
      <t>ナイヨウ</t>
    </rPh>
    <rPh sb="57" eb="59">
      <t>カクニン</t>
    </rPh>
    <rPh sb="63" eb="67">
      <t>リシュウケイカク</t>
    </rPh>
    <rPh sb="68" eb="69">
      <t>タ</t>
    </rPh>
    <phoneticPr fontId="1"/>
  </si>
  <si>
    <t>感性コミュニケーション論演習（担当：南本）</t>
    <rPh sb="0" eb="2">
      <t>カンセイ</t>
    </rPh>
    <rPh sb="11" eb="12">
      <t>ロン</t>
    </rPh>
    <rPh sb="12" eb="14">
      <t>エンシュウ</t>
    </rPh>
    <rPh sb="15" eb="17">
      <t>タントウ</t>
    </rPh>
    <rPh sb="18" eb="20">
      <t>ミナミモト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</si>
</sst>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u/>
      <sz val="12"/>
      <color theme="1"/>
      <name val="游ゴシック"/>
      <family val="3"/>
      <charset val="128"/>
      <scheme val="minor"/>
    </font>
    <font>
      <sz val="12"/>
      <color theme="1"/>
      <name val="游ゴシック"/>
      <family val="2"/>
      <charset val="128"/>
      <scheme val="minor"/>
    </font>
    <font>
      <sz val="11"/>
      <name val="游ゴシック"/>
      <family val="2"/>
      <charset val="128"/>
      <scheme val="minor"/>
    </font>
    <font>
      <b/>
      <sz val="12"/>
      <color theme="1"/>
      <name val="游ゴシック"/>
      <family val="3"/>
      <charset val="128"/>
      <scheme val="minor"/>
    </font>
    <font>
      <b/>
      <sz val="11"/>
      <name val="游ゴシック"/>
      <family val="3"/>
      <charset val="128"/>
      <scheme val="minor"/>
    </font>
    <font>
      <sz val="11"/>
      <color theme="1"/>
      <name val="游ゴシック"/>
      <family val="3"/>
      <charset val="128"/>
      <scheme val="minor"/>
    </font>
    <font>
      <b/>
      <sz val="11"/>
      <color theme="5"/>
      <name val="游ゴシック"/>
      <family val="3"/>
      <charset val="128"/>
      <scheme val="minor"/>
    </font>
    <font>
      <b/>
      <sz val="11"/>
      <color theme="1"/>
      <name val="游ゴシック"/>
      <family val="3"/>
      <charset val="128"/>
      <scheme val="minor"/>
    </font>
    <font>
      <sz val="12"/>
      <color rgb="FF231F20"/>
      <name val="游ゴシック"/>
      <family val="3"/>
      <charset val="128"/>
      <scheme val="minor"/>
    </font>
    <font>
      <sz val="12"/>
      <name val="ＭＳ Ｐ明朝"/>
      <family val="1"/>
      <charset val="128"/>
    </font>
    <font>
      <sz val="11"/>
      <color theme="1"/>
      <name val="Times New Roman"/>
      <family val="1"/>
    </font>
    <font>
      <sz val="11"/>
      <name val="游ゴシック"/>
      <family val="3"/>
      <charset val="128"/>
      <scheme val="minor"/>
    </font>
    <font>
      <sz val="12"/>
      <color theme="1"/>
      <name val="ＭＳ Ｐ明朝"/>
      <family val="1"/>
      <charset val="128"/>
    </font>
    <font>
      <sz val="12"/>
      <color rgb="FF231F20"/>
      <name val="ＭＳ Ｐゴシック"/>
      <family val="3"/>
      <charset val="128"/>
    </font>
    <font>
      <b/>
      <sz val="12"/>
      <color theme="5"/>
      <name val="游ゴシック"/>
      <family val="3"/>
      <charset val="128"/>
      <scheme val="minor"/>
    </font>
    <font>
      <b/>
      <sz val="11"/>
      <color theme="5"/>
      <name val="ＭＳ Ｐ明朝"/>
      <family val="1"/>
      <charset val="128"/>
    </font>
    <font>
      <b/>
      <sz val="11"/>
      <color theme="5"/>
      <name val="Times New Roman"/>
      <family val="1"/>
    </font>
    <font>
      <sz val="12"/>
      <name val="游ゴシック"/>
      <family val="3"/>
      <charset val="128"/>
      <scheme val="minor"/>
    </font>
    <font>
      <sz val="12"/>
      <name val="ＭＳ Ｐゴシック"/>
      <family val="3"/>
      <charset val="128"/>
    </font>
    <font>
      <sz val="12"/>
      <color indexed="8"/>
      <name val="ＭＳ Ｐ明朝"/>
      <family val="1"/>
      <charset val="128"/>
    </font>
    <font>
      <sz val="12"/>
      <color theme="1"/>
      <name val="ＭＳ Ｐゴシック"/>
      <family val="3"/>
      <charset val="128"/>
    </font>
    <font>
      <sz val="12"/>
      <color rgb="FF231F20"/>
      <name val="ＭＳ Ｐ明朝"/>
      <family val="1"/>
      <charset val="128"/>
    </font>
    <font>
      <b/>
      <sz val="11"/>
      <color theme="1"/>
      <name val="游ゴシック Light"/>
      <family val="3"/>
      <charset val="128"/>
      <scheme val="major"/>
    </font>
    <font>
      <b/>
      <sz val="11"/>
      <name val="游ゴシック Light"/>
      <family val="3"/>
      <charset val="128"/>
      <scheme val="major"/>
    </font>
    <font>
      <sz val="11"/>
      <color theme="1"/>
      <name val="ＭＳ Ｐゴシック"/>
      <family val="2"/>
      <charset val="128"/>
    </font>
    <font>
      <b/>
      <sz val="9"/>
      <color indexed="81"/>
      <name val="MS P ゴシック"/>
      <family val="3"/>
      <charset val="128"/>
    </font>
    <font>
      <sz val="9"/>
      <color indexed="81"/>
      <name val="MS P ゴシック"/>
      <family val="3"/>
      <charset val="128"/>
    </font>
    <font>
      <b/>
      <sz val="14"/>
      <color theme="4"/>
      <name val="游ゴシック"/>
      <family val="3"/>
      <charset val="128"/>
      <scheme val="minor"/>
    </font>
    <font>
      <b/>
      <sz val="11"/>
      <color theme="4"/>
      <name val="游ゴシック"/>
      <family val="3"/>
      <charset val="128"/>
      <scheme val="minor"/>
    </font>
    <font>
      <sz val="11"/>
      <color theme="5"/>
      <name val="游ゴシック"/>
      <family val="2"/>
      <charset val="128"/>
      <scheme val="minor"/>
    </font>
    <font>
      <b/>
      <u/>
      <sz val="11"/>
      <color theme="1"/>
      <name val="游ゴシック"/>
      <family val="3"/>
      <charset val="128"/>
      <scheme val="minor"/>
    </font>
    <font>
      <b/>
      <sz val="11"/>
      <color rgb="FFC00000"/>
      <name val="游ゴシック"/>
      <family val="3"/>
      <charset val="128"/>
      <scheme val="minor"/>
    </font>
    <font>
      <u/>
      <sz val="12"/>
      <color theme="1"/>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3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right style="medium">
        <color indexed="64"/>
      </right>
      <top/>
      <bottom/>
      <diagonal/>
    </border>
  </borders>
  <cellStyleXfs count="1">
    <xf numFmtId="0" fontId="0" fillId="0" borderId="0">
      <alignment vertical="center"/>
    </xf>
  </cellStyleXfs>
  <cellXfs count="159">
    <xf numFmtId="0" fontId="0" fillId="0" borderId="0" xfId="0">
      <alignment vertical="center"/>
    </xf>
    <xf numFmtId="0" fontId="0" fillId="0" borderId="0" xfId="0" applyAlignment="1">
      <alignment vertical="center" wrapText="1"/>
    </xf>
    <xf numFmtId="0" fontId="0" fillId="0" borderId="0" xfId="0"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right" vertical="center"/>
    </xf>
    <xf numFmtId="0" fontId="6" fillId="0" borderId="0" xfId="0" applyFont="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vertical="center" wrapText="1"/>
    </xf>
    <xf numFmtId="0" fontId="8" fillId="0" borderId="0" xfId="0" applyFont="1">
      <alignment vertical="center"/>
    </xf>
    <xf numFmtId="0" fontId="9" fillId="0" borderId="0" xfId="0" applyFont="1" applyAlignment="1"/>
    <xf numFmtId="0" fontId="0" fillId="0" borderId="0" xfId="0" applyAlignment="1"/>
    <xf numFmtId="0" fontId="0" fillId="2" borderId="2" xfId="0"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wrapText="1"/>
    </xf>
    <xf numFmtId="0" fontId="11" fillId="0" borderId="0" xfId="0" applyFont="1">
      <alignment vertical="center"/>
    </xf>
    <xf numFmtId="0" fontId="0" fillId="3" borderId="2" xfId="0"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12" fillId="0" borderId="0" xfId="0" applyFont="1" applyAlignment="1"/>
    <xf numFmtId="0" fontId="0" fillId="2" borderId="2" xfId="0" applyFill="1" applyBorder="1" applyAlignment="1">
      <alignment horizontal="center" vertical="center" wrapText="1"/>
    </xf>
    <xf numFmtId="0" fontId="13" fillId="0" borderId="2" xfId="0" applyFont="1" applyBorder="1" applyAlignment="1">
      <alignment horizontal="center" vertical="center" wrapText="1"/>
    </xf>
    <xf numFmtId="0" fontId="4" fillId="0" borderId="2" xfId="0" applyFont="1" applyBorder="1" applyAlignment="1">
      <alignment horizontal="left" vertical="center" wrapText="1"/>
    </xf>
    <xf numFmtId="0" fontId="13" fillId="0" borderId="2" xfId="0" applyFont="1" applyBorder="1" applyAlignment="1">
      <alignment vertical="center" shrinkToFit="1"/>
    </xf>
    <xf numFmtId="0" fontId="6" fillId="0" borderId="2" xfId="0" applyFont="1" applyBorder="1" applyAlignment="1">
      <alignment horizontal="center" vertical="center"/>
    </xf>
    <xf numFmtId="0" fontId="0" fillId="0" borderId="2" xfId="0" applyBorder="1" applyAlignment="1">
      <alignment horizontal="center" vertical="center"/>
    </xf>
    <xf numFmtId="0" fontId="15" fillId="0" borderId="0" xfId="0" applyFont="1" applyAlignment="1">
      <alignment horizontal="center" vertical="center"/>
    </xf>
    <xf numFmtId="0" fontId="16" fillId="0" borderId="0" xfId="0" applyFont="1" applyAlignment="1">
      <alignment vertical="center" wrapText="1"/>
    </xf>
    <xf numFmtId="0" fontId="13" fillId="0" borderId="4" xfId="0" applyFont="1" applyBorder="1" applyAlignment="1">
      <alignment vertical="center" shrinkToFit="1"/>
    </xf>
    <xf numFmtId="0" fontId="13" fillId="0" borderId="4" xfId="0" applyFont="1" applyBorder="1" applyAlignment="1">
      <alignment horizontal="center" vertical="center" wrapText="1"/>
    </xf>
    <xf numFmtId="0" fontId="6" fillId="0" borderId="5" xfId="0" applyFont="1" applyBorder="1" applyAlignment="1">
      <alignment horizontal="center" vertical="center"/>
    </xf>
    <xf numFmtId="0" fontId="15" fillId="0" borderId="0" xfId="0" applyFont="1">
      <alignment vertical="center"/>
    </xf>
    <xf numFmtId="0" fontId="13" fillId="0" borderId="3" xfId="0" applyFont="1" applyBorder="1" applyAlignment="1">
      <alignment vertical="center" shrinkToFit="1"/>
    </xf>
    <xf numFmtId="0" fontId="13" fillId="0" borderId="3" xfId="0" applyFont="1" applyBorder="1" applyAlignment="1">
      <alignment horizontal="center" vertical="center" wrapText="1"/>
    </xf>
    <xf numFmtId="0" fontId="6" fillId="0" borderId="3" xfId="0" applyFont="1" applyBorder="1" applyAlignment="1">
      <alignment horizontal="center" vertical="center"/>
    </xf>
    <xf numFmtId="0" fontId="13" fillId="0" borderId="8" xfId="0" applyFont="1" applyBorder="1" applyAlignment="1">
      <alignment vertical="center" shrinkToFit="1"/>
    </xf>
    <xf numFmtId="0" fontId="13" fillId="0" borderId="8" xfId="0" applyFont="1" applyBorder="1" applyAlignment="1">
      <alignment horizontal="center" vertical="center" wrapText="1"/>
    </xf>
    <xf numFmtId="0" fontId="6" fillId="0" borderId="7" xfId="0" applyFont="1" applyBorder="1" applyAlignment="1">
      <alignment horizontal="center" vertical="center"/>
    </xf>
    <xf numFmtId="0" fontId="13" fillId="0" borderId="6" xfId="0" applyFont="1" applyBorder="1" applyAlignment="1">
      <alignment horizontal="center" vertical="center" wrapText="1"/>
    </xf>
    <xf numFmtId="0" fontId="4" fillId="0" borderId="6" xfId="0" applyFont="1" applyBorder="1" applyAlignment="1">
      <alignment horizontal="left" vertical="center" wrapText="1"/>
    </xf>
    <xf numFmtId="0" fontId="13" fillId="0" borderId="6" xfId="0" applyFont="1" applyBorder="1" applyAlignment="1">
      <alignment vertical="center" shrinkToFit="1"/>
    </xf>
    <xf numFmtId="0" fontId="6" fillId="0" borderId="6" xfId="0" applyFont="1" applyBorder="1" applyAlignment="1">
      <alignment horizontal="center" vertical="center"/>
    </xf>
    <xf numFmtId="0" fontId="11" fillId="0" borderId="2" xfId="0" applyFont="1" applyBorder="1" applyAlignment="1">
      <alignment horizontal="center" vertical="center"/>
    </xf>
    <xf numFmtId="0" fontId="11" fillId="2" borderId="2" xfId="0" applyFont="1" applyFill="1" applyBorder="1" applyAlignment="1">
      <alignment horizontal="center" vertical="center" wrapText="1"/>
    </xf>
    <xf numFmtId="0" fontId="13" fillId="0" borderId="5" xfId="0" applyFont="1" applyBorder="1" applyAlignment="1">
      <alignment vertical="center" shrinkToFit="1"/>
    </xf>
    <xf numFmtId="0" fontId="13"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20" fillId="0" borderId="0" xfId="0" applyFont="1" applyAlignment="1">
      <alignment horizontal="center" vertical="center" wrapText="1"/>
    </xf>
    <xf numFmtId="0" fontId="18" fillId="0" borderId="3" xfId="0" applyFont="1" applyBorder="1" applyAlignment="1">
      <alignment horizontal="center" vertical="center" wrapText="1"/>
    </xf>
    <xf numFmtId="0" fontId="21"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22" fillId="0" borderId="6" xfId="0" applyFont="1" applyBorder="1" applyAlignment="1">
      <alignment vertical="center" shrinkToFit="1"/>
    </xf>
    <xf numFmtId="0" fontId="1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0" fillId="0" borderId="0" xfId="0" applyAlignment="1">
      <alignment wrapText="1"/>
    </xf>
    <xf numFmtId="0" fontId="0" fillId="3" borderId="2" xfId="0" applyFill="1" applyBorder="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6" fillId="0" borderId="0" xfId="0" applyFont="1">
      <alignment vertical="center"/>
    </xf>
    <xf numFmtId="0" fontId="27" fillId="0" borderId="0" xfId="0" applyFont="1" applyAlignment="1">
      <alignment vertical="center" wrapText="1"/>
    </xf>
    <xf numFmtId="0" fontId="28" fillId="0" borderId="0" xfId="0" applyFont="1">
      <alignment vertical="center"/>
    </xf>
    <xf numFmtId="0" fontId="27" fillId="0" borderId="0" xfId="0" applyFont="1">
      <alignment vertical="center"/>
    </xf>
    <xf numFmtId="0" fontId="0" fillId="3" borderId="7" xfId="0" applyFill="1" applyBorder="1" applyAlignment="1">
      <alignment horizontal="center" vertical="center"/>
    </xf>
    <xf numFmtId="0" fontId="29"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12" fillId="0" borderId="0" xfId="0" applyFont="1">
      <alignment vertical="center"/>
    </xf>
    <xf numFmtId="0" fontId="7" fillId="0" borderId="0" xfId="0" applyFont="1" applyFill="1" applyAlignment="1">
      <alignment wrapText="1"/>
    </xf>
    <xf numFmtId="0" fontId="16" fillId="0" borderId="0" xfId="0" applyFont="1" applyFill="1" applyAlignment="1">
      <alignment vertical="center" wrapText="1"/>
    </xf>
    <xf numFmtId="0" fontId="0" fillId="6" borderId="1" xfId="0" applyFill="1" applyBorder="1" applyAlignment="1">
      <alignment horizontal="right" vertical="center"/>
    </xf>
    <xf numFmtId="0" fontId="5" fillId="6" borderId="1" xfId="0" applyFont="1" applyFill="1" applyBorder="1">
      <alignment vertical="center"/>
    </xf>
    <xf numFmtId="0" fontId="4" fillId="5" borderId="2" xfId="0" applyFont="1" applyFill="1" applyBorder="1" applyAlignment="1">
      <alignment horizontal="center" vertical="center" wrapText="1"/>
    </xf>
    <xf numFmtId="0" fontId="14" fillId="5" borderId="3" xfId="0" applyFont="1" applyFill="1" applyBorder="1" applyAlignment="1">
      <alignment vertical="center" shrinkToFit="1"/>
    </xf>
    <xf numFmtId="0" fontId="14" fillId="5" borderId="4" xfId="0" applyFont="1" applyFill="1" applyBorder="1" applyAlignment="1">
      <alignment vertical="center" shrinkToFit="1"/>
    </xf>
    <xf numFmtId="0" fontId="14" fillId="5" borderId="8" xfId="0" applyFont="1" applyFill="1" applyBorder="1" applyAlignment="1">
      <alignment vertical="center" shrinkToFit="1"/>
    </xf>
    <xf numFmtId="0" fontId="14" fillId="5" borderId="6" xfId="0" applyFont="1" applyFill="1" applyBorder="1" applyAlignment="1">
      <alignment vertical="center" shrinkToFit="1"/>
    </xf>
    <xf numFmtId="0" fontId="17" fillId="5" borderId="5" xfId="0" applyFont="1" applyFill="1" applyBorder="1" applyAlignment="1">
      <alignment vertical="center" shrinkToFit="1"/>
    </xf>
    <xf numFmtId="0" fontId="17" fillId="5" borderId="3" xfId="0" applyFont="1" applyFill="1" applyBorder="1" applyAlignment="1">
      <alignment vertical="center" shrinkToFit="1"/>
    </xf>
    <xf numFmtId="0" fontId="17" fillId="5" borderId="6" xfId="0" applyFont="1" applyFill="1" applyBorder="1" applyAlignment="1">
      <alignment vertical="center" shrinkToFit="1"/>
    </xf>
    <xf numFmtId="0" fontId="17" fillId="5" borderId="4" xfId="0" applyFont="1" applyFill="1" applyBorder="1" applyAlignment="1">
      <alignment vertical="center" shrinkToFit="1"/>
    </xf>
    <xf numFmtId="0" fontId="14" fillId="5" borderId="7" xfId="0" applyFont="1" applyFill="1" applyBorder="1" applyAlignment="1">
      <alignment vertical="center" shrinkToFit="1"/>
    </xf>
    <xf numFmtId="0" fontId="24" fillId="5" borderId="12" xfId="0" applyFont="1" applyFill="1" applyBorder="1" applyAlignment="1">
      <alignment vertical="center" shrinkToFit="1"/>
    </xf>
    <xf numFmtId="0" fontId="17" fillId="5" borderId="8" xfId="0" applyFont="1" applyFill="1" applyBorder="1" applyAlignment="1">
      <alignment vertical="center" shrinkToFit="1"/>
    </xf>
    <xf numFmtId="0" fontId="11" fillId="0" borderId="15" xfId="0" applyFont="1" applyBorder="1" applyAlignment="1">
      <alignment horizontal="center" vertical="center"/>
    </xf>
    <xf numFmtId="0" fontId="0" fillId="0" borderId="0" xfId="0" applyAlignment="1">
      <alignment horizontal="left"/>
    </xf>
    <xf numFmtId="0" fontId="11" fillId="0" borderId="0" xfId="0" applyFont="1" applyBorder="1" applyAlignment="1">
      <alignment vertical="center" wrapText="1"/>
    </xf>
    <xf numFmtId="0" fontId="17" fillId="5" borderId="5" xfId="0" applyFont="1" applyFill="1" applyBorder="1">
      <alignment vertical="center"/>
    </xf>
    <xf numFmtId="0" fontId="17" fillId="5" borderId="3" xfId="0" applyFont="1" applyFill="1" applyBorder="1">
      <alignment vertical="center"/>
    </xf>
    <xf numFmtId="0" fontId="17" fillId="5" borderId="29" xfId="0" applyFont="1" applyFill="1" applyBorder="1">
      <alignment vertical="center"/>
    </xf>
    <xf numFmtId="0" fontId="37" fillId="5" borderId="3" xfId="0" applyFont="1" applyFill="1" applyBorder="1">
      <alignment vertical="center"/>
    </xf>
    <xf numFmtId="0" fontId="37" fillId="5" borderId="29" xfId="0" applyFont="1" applyFill="1" applyBorder="1">
      <alignment vertical="center"/>
    </xf>
    <xf numFmtId="0" fontId="17" fillId="5" borderId="7" xfId="0" applyFont="1" applyFill="1" applyBorder="1">
      <alignment vertical="center"/>
    </xf>
    <xf numFmtId="0" fontId="18"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26" fillId="5" borderId="5" xfId="0" applyFont="1" applyFill="1" applyBorder="1" applyAlignment="1">
      <alignment vertical="center" shrinkToFit="1"/>
    </xf>
    <xf numFmtId="0" fontId="26" fillId="5" borderId="3" xfId="0" applyFont="1" applyFill="1" applyBorder="1" applyAlignment="1">
      <alignment vertical="center" shrinkToFit="1"/>
    </xf>
    <xf numFmtId="0" fontId="24" fillId="5" borderId="3" xfId="0" applyFont="1" applyFill="1" applyBorder="1" applyAlignment="1">
      <alignment vertical="center" shrinkToFit="1"/>
    </xf>
    <xf numFmtId="0" fontId="26" fillId="5" borderId="8" xfId="0" applyFont="1" applyFill="1" applyBorder="1" applyAlignment="1">
      <alignment vertical="center" shrinkToFit="1"/>
    </xf>
    <xf numFmtId="0" fontId="11" fillId="0" borderId="0" xfId="0" applyFont="1" applyAlignment="1">
      <alignment horizontal="right" vertical="center"/>
    </xf>
    <xf numFmtId="0" fontId="34" fillId="0" borderId="0" xfId="0" applyFont="1" applyAlignment="1">
      <alignment horizontal="right" vertical="center"/>
    </xf>
    <xf numFmtId="0" fontId="34" fillId="0" borderId="30" xfId="0" applyFont="1" applyBorder="1" applyAlignment="1">
      <alignment horizontal="right" vertical="center"/>
    </xf>
    <xf numFmtId="0" fontId="12" fillId="0" borderId="0" xfId="0" applyFont="1" applyAlignment="1">
      <alignment horizontal="center" vertical="center" wrapText="1"/>
    </xf>
    <xf numFmtId="0" fontId="26" fillId="5" borderId="12"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20"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11" fillId="0" borderId="9" xfId="0" applyFont="1" applyBorder="1" applyAlignment="1">
      <alignment horizontal="right"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1" fillId="0" borderId="1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2" xfId="0" applyFont="1" applyBorder="1" applyAlignment="1">
      <alignment horizontal="center"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26" fillId="5" borderId="16"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19" fillId="0" borderId="2" xfId="0" applyFont="1" applyBorder="1" applyAlignment="1">
      <alignment horizontal="center" vertical="center"/>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6" fillId="0" borderId="7" xfId="0" applyFont="1" applyBorder="1" applyAlignment="1">
      <alignment horizontal="center" vertical="center"/>
    </xf>
    <xf numFmtId="0" fontId="13" fillId="4" borderId="7" xfId="0" applyFont="1" applyFill="1" applyBorder="1" applyAlignment="1">
      <alignment horizontal="center" vertical="center" wrapText="1"/>
    </xf>
    <xf numFmtId="0" fontId="4" fillId="0" borderId="7" xfId="0"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9111-B05A-47BC-A462-24A898FDCED7}">
  <sheetPr>
    <pageSetUpPr fitToPage="1"/>
  </sheetPr>
  <dimension ref="A2:Q71"/>
  <sheetViews>
    <sheetView tabSelected="1" topLeftCell="A45" zoomScale="75" zoomScaleNormal="75" workbookViewId="0">
      <selection activeCell="K59" sqref="K59"/>
    </sheetView>
  </sheetViews>
  <sheetFormatPr defaultRowHeight="18.75"/>
  <cols>
    <col min="1" max="1" width="3.125" customWidth="1"/>
    <col min="2" max="2" width="6.875" customWidth="1"/>
    <col min="3" max="3" width="15.5" customWidth="1"/>
    <col min="4" max="4" width="40.5" customWidth="1"/>
    <col min="5" max="5" width="12.5" customWidth="1"/>
    <col min="6" max="6" width="12.875" customWidth="1"/>
    <col min="7" max="7" width="10.625" customWidth="1"/>
    <col min="8" max="8" width="10" customWidth="1"/>
    <col min="9" max="9" width="10.125" customWidth="1"/>
    <col min="10" max="10" width="9.625" customWidth="1"/>
    <col min="11" max="11" width="10.625" customWidth="1"/>
    <col min="12" max="12" width="0.125" style="1" customWidth="1"/>
  </cols>
  <sheetData>
    <row r="2" spans="1:17" ht="21.75" customHeight="1">
      <c r="E2" s="84" t="s">
        <v>0</v>
      </c>
      <c r="F2" s="84" t="s">
        <v>1</v>
      </c>
      <c r="G2" s="84" t="s">
        <v>2</v>
      </c>
    </row>
    <row r="3" spans="1:17">
      <c r="B3" s="2"/>
      <c r="C3" s="2"/>
      <c r="D3" s="2"/>
      <c r="E3" s="2"/>
      <c r="F3" s="2"/>
      <c r="G3" s="2"/>
    </row>
    <row r="4" spans="1:17" ht="28.5" customHeight="1">
      <c r="B4" s="148" t="s">
        <v>64</v>
      </c>
      <c r="C4" s="149"/>
      <c r="D4" s="149"/>
      <c r="E4" s="149"/>
      <c r="F4" s="149"/>
      <c r="G4" s="149"/>
    </row>
    <row r="5" spans="1:17" ht="8.25" customHeight="1">
      <c r="B5" s="3"/>
      <c r="C5" s="4"/>
      <c r="D5" s="4"/>
      <c r="E5" s="4"/>
      <c r="F5" s="4"/>
      <c r="G5" s="4"/>
    </row>
    <row r="6" spans="1:17" ht="17.25" customHeight="1">
      <c r="B6" s="5"/>
      <c r="C6" s="6" t="s">
        <v>3</v>
      </c>
      <c r="D6" s="85"/>
      <c r="E6" s="5"/>
      <c r="F6" s="5"/>
      <c r="G6" s="5"/>
    </row>
    <row r="7" spans="1:17" ht="18" customHeight="1">
      <c r="B7" s="7"/>
      <c r="C7" s="6" t="s">
        <v>4</v>
      </c>
      <c r="D7" s="85"/>
      <c r="E7" s="8"/>
      <c r="F7" s="6"/>
      <c r="J7" s="9"/>
      <c r="K7" s="9"/>
      <c r="L7" s="10"/>
      <c r="M7" s="9"/>
      <c r="N7" s="9"/>
    </row>
    <row r="8" spans="1:17" ht="7.5" customHeight="1">
      <c r="J8" s="9"/>
      <c r="K8" s="9"/>
      <c r="L8" s="10"/>
      <c r="M8" s="9"/>
      <c r="N8" s="9"/>
    </row>
    <row r="9" spans="1:17" ht="74.25" customHeight="1">
      <c r="B9" s="116" t="s">
        <v>86</v>
      </c>
      <c r="C9" s="116"/>
      <c r="D9" s="116"/>
      <c r="E9" s="116"/>
      <c r="F9" s="116"/>
      <c r="G9" s="116"/>
      <c r="H9" s="116"/>
      <c r="I9" s="116"/>
      <c r="J9" s="9"/>
      <c r="K9" s="9"/>
      <c r="L9" s="10"/>
      <c r="M9" s="9"/>
      <c r="N9" s="9"/>
    </row>
    <row r="10" spans="1:17" ht="9.75" customHeight="1">
      <c r="B10" s="81"/>
      <c r="J10" s="9"/>
      <c r="K10" s="9"/>
      <c r="L10" s="10" t="s">
        <v>81</v>
      </c>
      <c r="M10" s="9"/>
      <c r="N10" s="9"/>
    </row>
    <row r="11" spans="1:17" ht="21" customHeight="1" thickBot="1">
      <c r="A11" s="11"/>
      <c r="B11" s="12" t="s">
        <v>85</v>
      </c>
      <c r="C11" s="13"/>
      <c r="D11" s="13"/>
      <c r="J11" s="9"/>
      <c r="K11" s="9"/>
      <c r="L11" s="10"/>
      <c r="M11" s="9"/>
      <c r="N11" s="9"/>
    </row>
    <row r="12" spans="1:17" ht="57.75" customHeight="1" thickBot="1">
      <c r="B12" s="14" t="s">
        <v>5</v>
      </c>
      <c r="C12" s="15" t="s">
        <v>6</v>
      </c>
      <c r="D12" s="15" t="s">
        <v>7</v>
      </c>
      <c r="E12" s="15" t="s">
        <v>8</v>
      </c>
      <c r="F12" s="16" t="s">
        <v>70</v>
      </c>
      <c r="G12" s="17" t="s">
        <v>65</v>
      </c>
      <c r="I12" s="13" t="s">
        <v>74</v>
      </c>
      <c r="J12" s="9"/>
      <c r="K12" s="9"/>
      <c r="L12" s="82" t="s">
        <v>66</v>
      </c>
      <c r="M12" s="9"/>
      <c r="N12" s="9"/>
    </row>
    <row r="13" spans="1:17" ht="20.100000000000001" customHeight="1" thickBot="1">
      <c r="B13" s="18" t="s">
        <v>9</v>
      </c>
      <c r="C13" s="19" t="s">
        <v>10</v>
      </c>
      <c r="D13" s="19" t="s">
        <v>11</v>
      </c>
      <c r="E13" s="18">
        <v>1</v>
      </c>
      <c r="F13" s="86"/>
      <c r="G13" s="20">
        <f>IF(ISTEXT(F13), 1, 0)</f>
        <v>0</v>
      </c>
      <c r="H13" s="21" t="s">
        <v>12</v>
      </c>
      <c r="I13" s="22"/>
      <c r="J13" s="13"/>
      <c r="K13" s="13"/>
      <c r="L13" s="83" t="s">
        <v>67</v>
      </c>
      <c r="M13" s="9"/>
      <c r="N13" s="9"/>
      <c r="O13" s="9"/>
      <c r="P13" s="9"/>
      <c r="Q13" s="9"/>
    </row>
    <row r="14" spans="1:17" ht="20.25" customHeight="1">
      <c r="B14" s="23"/>
      <c r="C14" s="24"/>
      <c r="D14" s="24"/>
      <c r="E14" s="23"/>
      <c r="F14" s="25"/>
      <c r="G14" s="25"/>
      <c r="H14" s="21"/>
      <c r="J14" s="13"/>
      <c r="K14" s="13"/>
      <c r="L14" s="83" t="s">
        <v>68</v>
      </c>
      <c r="M14" s="9"/>
      <c r="N14" s="9"/>
      <c r="O14" s="9"/>
      <c r="P14" s="9"/>
      <c r="Q14" s="9"/>
    </row>
    <row r="15" spans="1:17" ht="22.5" customHeight="1" thickBot="1">
      <c r="A15" s="11"/>
      <c r="B15" s="26" t="s">
        <v>79</v>
      </c>
      <c r="C15" s="13"/>
      <c r="D15" s="13"/>
      <c r="J15" s="9"/>
      <c r="K15" s="9"/>
      <c r="L15" s="83" t="s">
        <v>69</v>
      </c>
      <c r="M15" s="9"/>
      <c r="N15" s="9"/>
      <c r="O15" s="9"/>
      <c r="P15" s="9"/>
      <c r="Q15" s="9"/>
    </row>
    <row r="16" spans="1:17" ht="57.75" customHeight="1" thickBot="1">
      <c r="B16" s="14" t="s">
        <v>5</v>
      </c>
      <c r="C16" s="15" t="s">
        <v>6</v>
      </c>
      <c r="D16" s="15" t="s">
        <v>7</v>
      </c>
      <c r="E16" s="15" t="s">
        <v>8</v>
      </c>
      <c r="F16" s="16" t="s">
        <v>70</v>
      </c>
      <c r="G16" s="17" t="s">
        <v>65</v>
      </c>
      <c r="H16" s="27" t="s">
        <v>83</v>
      </c>
      <c r="J16" s="9"/>
      <c r="K16" s="9"/>
      <c r="L16" s="10"/>
      <c r="M16" s="9"/>
      <c r="N16" s="9"/>
      <c r="O16" s="9"/>
      <c r="P16" s="9"/>
      <c r="Q16" s="9"/>
    </row>
    <row r="17" spans="1:17" ht="20.100000000000001" customHeight="1" thickBot="1">
      <c r="B17" s="28" t="s">
        <v>13</v>
      </c>
      <c r="C17" s="29" t="s">
        <v>14</v>
      </c>
      <c r="D17" s="30" t="s">
        <v>15</v>
      </c>
      <c r="E17" s="28">
        <v>2</v>
      </c>
      <c r="F17" s="87"/>
      <c r="G17" s="31">
        <f>IF(ISTEXT(F17),2,0)</f>
        <v>0</v>
      </c>
      <c r="H17" s="32">
        <f>G17</f>
        <v>0</v>
      </c>
      <c r="I17" s="33"/>
      <c r="J17" s="9"/>
      <c r="K17" s="9"/>
      <c r="L17" s="34" t="s">
        <v>16</v>
      </c>
      <c r="M17" s="9"/>
      <c r="N17" s="9"/>
      <c r="O17" s="9"/>
      <c r="P17" s="9"/>
      <c r="Q17" s="9"/>
    </row>
    <row r="18" spans="1:17" ht="20.100000000000001" customHeight="1">
      <c r="B18" s="150" t="s">
        <v>17</v>
      </c>
      <c r="C18" s="153" t="s">
        <v>18</v>
      </c>
      <c r="D18" s="35" t="s">
        <v>19</v>
      </c>
      <c r="E18" s="36">
        <v>2</v>
      </c>
      <c r="F18" s="88"/>
      <c r="G18" s="37">
        <f t="shared" ref="G18:G21" si="0">IF(ISTEXT(F18),2,0)</f>
        <v>0</v>
      </c>
      <c r="H18" s="156">
        <f>SUM(G18:G20)</f>
        <v>0</v>
      </c>
      <c r="I18" s="38"/>
      <c r="J18" s="9"/>
      <c r="K18" s="9"/>
      <c r="L18" s="34" t="s">
        <v>20</v>
      </c>
      <c r="M18" s="9"/>
      <c r="N18" s="9"/>
      <c r="O18" s="9"/>
      <c r="P18" s="9"/>
      <c r="Q18" s="9"/>
    </row>
    <row r="19" spans="1:17" ht="20.100000000000001" customHeight="1">
      <c r="B19" s="151"/>
      <c r="C19" s="154"/>
      <c r="D19" s="39" t="s">
        <v>21</v>
      </c>
      <c r="E19" s="40">
        <v>2</v>
      </c>
      <c r="F19" s="87"/>
      <c r="G19" s="41">
        <f t="shared" si="0"/>
        <v>0</v>
      </c>
      <c r="H19" s="157"/>
      <c r="I19" s="38"/>
      <c r="J19" s="9"/>
      <c r="K19" s="9"/>
      <c r="L19" s="34" t="s">
        <v>22</v>
      </c>
      <c r="M19" s="9"/>
      <c r="N19" s="9"/>
      <c r="O19" s="9"/>
      <c r="P19" s="9"/>
      <c r="Q19" s="9"/>
    </row>
    <row r="20" spans="1:17" ht="20.100000000000001" customHeight="1" thickBot="1">
      <c r="B20" s="152"/>
      <c r="C20" s="155"/>
      <c r="D20" s="42" t="s">
        <v>23</v>
      </c>
      <c r="E20" s="43">
        <v>2</v>
      </c>
      <c r="F20" s="89"/>
      <c r="G20" s="44">
        <f t="shared" si="0"/>
        <v>0</v>
      </c>
      <c r="H20" s="158"/>
      <c r="I20" s="38"/>
      <c r="J20" s="9"/>
      <c r="K20" s="9"/>
      <c r="L20" s="34" t="s">
        <v>24</v>
      </c>
      <c r="M20" s="9"/>
      <c r="N20" s="9"/>
      <c r="O20" s="9"/>
      <c r="P20" s="9"/>
      <c r="Q20" s="9"/>
    </row>
    <row r="21" spans="1:17" ht="20.100000000000001" customHeight="1" thickBot="1">
      <c r="B21" s="45" t="s">
        <v>25</v>
      </c>
      <c r="C21" s="46" t="s">
        <v>26</v>
      </c>
      <c r="D21" s="47" t="s">
        <v>27</v>
      </c>
      <c r="E21" s="45">
        <v>2</v>
      </c>
      <c r="F21" s="90"/>
      <c r="G21" s="48">
        <f t="shared" si="0"/>
        <v>0</v>
      </c>
      <c r="H21" s="32">
        <f>G21</f>
        <v>0</v>
      </c>
      <c r="I21" s="13" t="s">
        <v>75</v>
      </c>
      <c r="J21" s="9"/>
      <c r="K21" s="9"/>
      <c r="L21" s="34" t="s">
        <v>28</v>
      </c>
      <c r="M21" s="9"/>
      <c r="N21" s="9"/>
      <c r="O21" s="9"/>
      <c r="P21" s="9"/>
      <c r="Q21" s="9"/>
    </row>
    <row r="22" spans="1:17" ht="24.75" customHeight="1" thickBot="1">
      <c r="B22" s="121" t="s">
        <v>71</v>
      </c>
      <c r="C22" s="122"/>
      <c r="D22" s="122"/>
      <c r="E22" s="122"/>
      <c r="F22" s="123"/>
      <c r="G22" s="49">
        <f>SUM(G17:G21)</f>
        <v>0</v>
      </c>
      <c r="H22" s="21" t="s">
        <v>29</v>
      </c>
      <c r="I22" s="22"/>
      <c r="J22" s="13"/>
      <c r="K22" s="13"/>
      <c r="L22" s="10"/>
      <c r="M22" s="9"/>
      <c r="N22" s="9"/>
      <c r="O22" s="9"/>
      <c r="P22" s="9"/>
      <c r="Q22" s="9"/>
    </row>
    <row r="23" spans="1:17" ht="15" customHeight="1">
      <c r="B23" s="2"/>
      <c r="C23" s="2"/>
      <c r="D23" s="2"/>
      <c r="E23" s="2"/>
      <c r="F23" s="2"/>
      <c r="G23" s="5"/>
      <c r="J23" s="9"/>
      <c r="K23" s="9"/>
      <c r="L23" s="10"/>
      <c r="M23" s="9"/>
      <c r="N23" s="9"/>
      <c r="O23" s="9"/>
      <c r="P23" s="9"/>
      <c r="Q23" s="9"/>
    </row>
    <row r="24" spans="1:17" ht="27.75" customHeight="1" thickBot="1">
      <c r="A24" s="11"/>
      <c r="B24" s="26" t="s">
        <v>93</v>
      </c>
      <c r="C24" s="13"/>
      <c r="D24" s="13"/>
      <c r="J24" s="9"/>
      <c r="K24" s="9"/>
      <c r="L24" s="10"/>
      <c r="M24" s="9"/>
      <c r="N24" s="9"/>
      <c r="O24" s="9"/>
      <c r="P24" s="9"/>
      <c r="Q24" s="9"/>
    </row>
    <row r="25" spans="1:17" ht="57.75" customHeight="1" thickBot="1">
      <c r="B25" s="14" t="s">
        <v>5</v>
      </c>
      <c r="C25" s="15" t="s">
        <v>6</v>
      </c>
      <c r="D25" s="15" t="s">
        <v>7</v>
      </c>
      <c r="E25" s="15" t="s">
        <v>8</v>
      </c>
      <c r="F25" s="16" t="s">
        <v>70</v>
      </c>
      <c r="G25" s="17" t="s">
        <v>65</v>
      </c>
      <c r="H25" s="27" t="s">
        <v>84</v>
      </c>
      <c r="I25" s="50" t="s">
        <v>82</v>
      </c>
    </row>
    <row r="26" spans="1:17" ht="20.100000000000001" customHeight="1" thickBot="1">
      <c r="B26" s="132" t="s">
        <v>13</v>
      </c>
      <c r="C26" s="146" t="s">
        <v>14</v>
      </c>
      <c r="D26" s="51" t="s">
        <v>30</v>
      </c>
      <c r="E26" s="52">
        <v>2</v>
      </c>
      <c r="F26" s="91"/>
      <c r="G26" s="53">
        <f>IF(ISTEXT(F26),2,0)</f>
        <v>0</v>
      </c>
      <c r="H26" s="136">
        <f>SUM(G26:G27)</f>
        <v>0</v>
      </c>
      <c r="I26" s="138">
        <f>H17+H26</f>
        <v>0</v>
      </c>
      <c r="J26" s="139" t="s">
        <v>72</v>
      </c>
      <c r="K26" s="54"/>
    </row>
    <row r="27" spans="1:17" ht="20.100000000000001" customHeight="1" thickBot="1">
      <c r="B27" s="133"/>
      <c r="C27" s="147"/>
      <c r="D27" s="39" t="s">
        <v>31</v>
      </c>
      <c r="E27" s="40">
        <v>2</v>
      </c>
      <c r="F27" s="92"/>
      <c r="G27" s="55">
        <f t="shared" ref="G27:G51" si="1">IF(ISTEXT(F27),2,0)</f>
        <v>0</v>
      </c>
      <c r="H27" s="137"/>
      <c r="I27" s="138"/>
      <c r="J27" s="140"/>
      <c r="K27" s="56"/>
    </row>
    <row r="28" spans="1:17" ht="20.100000000000001" customHeight="1" thickBot="1">
      <c r="B28" s="132" t="s">
        <v>32</v>
      </c>
      <c r="C28" s="134" t="s">
        <v>33</v>
      </c>
      <c r="D28" s="35" t="s">
        <v>34</v>
      </c>
      <c r="E28" s="36">
        <v>2</v>
      </c>
      <c r="F28" s="94"/>
      <c r="G28" s="58">
        <f t="shared" si="1"/>
        <v>0</v>
      </c>
      <c r="H28" s="136">
        <f>SUM(G28:G41)</f>
        <v>0</v>
      </c>
      <c r="I28" s="138">
        <f>H28</f>
        <v>0</v>
      </c>
      <c r="J28" s="139" t="s">
        <v>72</v>
      </c>
      <c r="K28" s="54"/>
    </row>
    <row r="29" spans="1:17" ht="20.100000000000001" customHeight="1" thickBot="1">
      <c r="B29" s="133"/>
      <c r="C29" s="135"/>
      <c r="D29" s="39" t="s">
        <v>35</v>
      </c>
      <c r="E29" s="40">
        <v>2</v>
      </c>
      <c r="F29" s="92"/>
      <c r="G29" s="55">
        <f t="shared" si="1"/>
        <v>0</v>
      </c>
      <c r="H29" s="137"/>
      <c r="I29" s="138"/>
      <c r="J29" s="140"/>
      <c r="K29" s="56"/>
    </row>
    <row r="30" spans="1:17" ht="20.100000000000001" customHeight="1" thickBot="1">
      <c r="B30" s="133"/>
      <c r="C30" s="135"/>
      <c r="D30" s="39" t="s">
        <v>88</v>
      </c>
      <c r="E30" s="40">
        <v>2</v>
      </c>
      <c r="F30" s="92"/>
      <c r="G30" s="55">
        <f t="shared" si="1"/>
        <v>0</v>
      </c>
      <c r="H30" s="137"/>
      <c r="I30" s="138"/>
      <c r="J30" s="140"/>
      <c r="K30" s="56"/>
    </row>
    <row r="31" spans="1:17" ht="20.100000000000001" customHeight="1" thickBot="1">
      <c r="B31" s="144"/>
      <c r="C31" s="145"/>
      <c r="D31" s="47" t="s">
        <v>89</v>
      </c>
      <c r="E31" s="45">
        <v>2</v>
      </c>
      <c r="F31" s="93"/>
      <c r="G31" s="57">
        <f t="shared" si="1"/>
        <v>0</v>
      </c>
      <c r="H31" s="137"/>
      <c r="I31" s="138"/>
      <c r="J31" s="140"/>
      <c r="K31" s="56"/>
    </row>
    <row r="32" spans="1:17" ht="20.100000000000001" customHeight="1" thickBot="1">
      <c r="B32" s="132" t="s">
        <v>36</v>
      </c>
      <c r="C32" s="134" t="s">
        <v>37</v>
      </c>
      <c r="D32" s="35" t="s">
        <v>38</v>
      </c>
      <c r="E32" s="36">
        <v>2</v>
      </c>
      <c r="F32" s="94"/>
      <c r="G32" s="58">
        <f t="shared" si="1"/>
        <v>0</v>
      </c>
      <c r="H32" s="137"/>
      <c r="I32" s="138"/>
      <c r="J32" s="140"/>
      <c r="K32" s="56"/>
    </row>
    <row r="33" spans="2:11" ht="20.100000000000001" customHeight="1" thickBot="1">
      <c r="B33" s="133"/>
      <c r="C33" s="135"/>
      <c r="D33" s="39" t="s">
        <v>39</v>
      </c>
      <c r="E33" s="40">
        <v>2</v>
      </c>
      <c r="F33" s="92"/>
      <c r="G33" s="55">
        <f t="shared" si="1"/>
        <v>0</v>
      </c>
      <c r="H33" s="137"/>
      <c r="I33" s="138"/>
      <c r="J33" s="140"/>
      <c r="K33" s="56"/>
    </row>
    <row r="34" spans="2:11" ht="20.100000000000001" customHeight="1" thickBot="1">
      <c r="B34" s="133"/>
      <c r="C34" s="135"/>
      <c r="D34" s="39" t="s">
        <v>90</v>
      </c>
      <c r="E34" s="40">
        <v>2</v>
      </c>
      <c r="F34" s="92"/>
      <c r="G34" s="55">
        <f t="shared" si="1"/>
        <v>0</v>
      </c>
      <c r="H34" s="137"/>
      <c r="I34" s="138"/>
      <c r="J34" s="140"/>
      <c r="K34" s="56"/>
    </row>
    <row r="35" spans="2:11" ht="20.100000000000001" customHeight="1" thickBot="1">
      <c r="B35" s="133"/>
      <c r="C35" s="135"/>
      <c r="D35" s="39" t="s">
        <v>40</v>
      </c>
      <c r="E35" s="40">
        <v>2</v>
      </c>
      <c r="F35" s="92"/>
      <c r="G35" s="55">
        <f t="shared" si="1"/>
        <v>0</v>
      </c>
      <c r="H35" s="137"/>
      <c r="I35" s="138"/>
      <c r="J35" s="140"/>
      <c r="K35" s="56"/>
    </row>
    <row r="36" spans="2:11" ht="20.100000000000001" customHeight="1" thickBot="1">
      <c r="B36" s="133"/>
      <c r="C36" s="135"/>
      <c r="D36" s="39" t="s">
        <v>41</v>
      </c>
      <c r="E36" s="40">
        <v>2</v>
      </c>
      <c r="F36" s="92"/>
      <c r="G36" s="55">
        <f t="shared" si="1"/>
        <v>0</v>
      </c>
      <c r="H36" s="137"/>
      <c r="I36" s="138"/>
      <c r="J36" s="140"/>
      <c r="K36" s="56"/>
    </row>
    <row r="37" spans="2:11" ht="20.100000000000001" customHeight="1" thickBot="1">
      <c r="B37" s="133"/>
      <c r="C37" s="135"/>
      <c r="D37" s="39" t="s">
        <v>42</v>
      </c>
      <c r="E37" s="40">
        <v>2</v>
      </c>
      <c r="F37" s="92"/>
      <c r="G37" s="55">
        <f t="shared" si="1"/>
        <v>0</v>
      </c>
      <c r="H37" s="137"/>
      <c r="I37" s="138"/>
      <c r="J37" s="140"/>
      <c r="K37" s="56"/>
    </row>
    <row r="38" spans="2:11" ht="20.100000000000001" customHeight="1" thickBot="1">
      <c r="B38" s="133"/>
      <c r="C38" s="135"/>
      <c r="D38" s="39" t="s">
        <v>43</v>
      </c>
      <c r="E38" s="40">
        <v>2</v>
      </c>
      <c r="F38" s="92"/>
      <c r="G38" s="55">
        <f t="shared" si="1"/>
        <v>0</v>
      </c>
      <c r="H38" s="137"/>
      <c r="I38" s="138"/>
      <c r="J38" s="140"/>
      <c r="K38" s="56"/>
    </row>
    <row r="39" spans="2:11" ht="20.100000000000001" customHeight="1" thickBot="1">
      <c r="B39" s="133"/>
      <c r="C39" s="135"/>
      <c r="D39" s="39" t="s">
        <v>44</v>
      </c>
      <c r="E39" s="40">
        <v>2</v>
      </c>
      <c r="F39" s="92"/>
      <c r="G39" s="55">
        <f t="shared" si="1"/>
        <v>0</v>
      </c>
      <c r="H39" s="137"/>
      <c r="I39" s="138"/>
      <c r="J39" s="140"/>
      <c r="K39" s="56"/>
    </row>
    <row r="40" spans="2:11" ht="20.100000000000001" customHeight="1" thickBot="1">
      <c r="B40" s="133"/>
      <c r="C40" s="135"/>
      <c r="D40" s="39" t="s">
        <v>45</v>
      </c>
      <c r="E40" s="40">
        <v>2</v>
      </c>
      <c r="F40" s="92"/>
      <c r="G40" s="55">
        <f t="shared" si="1"/>
        <v>0</v>
      </c>
      <c r="H40" s="137"/>
      <c r="I40" s="138"/>
      <c r="J40" s="140"/>
      <c r="K40" s="56"/>
    </row>
    <row r="41" spans="2:11" ht="20.100000000000001" customHeight="1" thickBot="1">
      <c r="B41" s="144"/>
      <c r="C41" s="145"/>
      <c r="D41" s="59" t="s">
        <v>91</v>
      </c>
      <c r="E41" s="60">
        <v>2</v>
      </c>
      <c r="F41" s="95"/>
      <c r="G41" s="61">
        <f t="shared" si="1"/>
        <v>0</v>
      </c>
      <c r="H41" s="143"/>
      <c r="I41" s="138"/>
      <c r="J41" s="140"/>
      <c r="K41" s="56"/>
    </row>
    <row r="42" spans="2:11" ht="20.100000000000001" customHeight="1" thickBot="1">
      <c r="B42" s="132" t="s">
        <v>17</v>
      </c>
      <c r="C42" s="134" t="s">
        <v>18</v>
      </c>
      <c r="D42" s="51" t="s">
        <v>92</v>
      </c>
      <c r="E42" s="52">
        <v>2</v>
      </c>
      <c r="F42" s="91"/>
      <c r="G42" s="53">
        <f t="shared" si="1"/>
        <v>0</v>
      </c>
      <c r="H42" s="136">
        <f>SUM(G42:G47)</f>
        <v>0</v>
      </c>
      <c r="I42" s="138">
        <f>H18+H42</f>
        <v>0</v>
      </c>
      <c r="J42" s="139" t="s">
        <v>73</v>
      </c>
      <c r="K42" s="54"/>
    </row>
    <row r="43" spans="2:11" ht="20.100000000000001" customHeight="1" thickBot="1">
      <c r="B43" s="133"/>
      <c r="C43" s="135"/>
      <c r="D43" s="47" t="s">
        <v>46</v>
      </c>
      <c r="E43" s="108">
        <v>2</v>
      </c>
      <c r="F43" s="93"/>
      <c r="G43" s="57">
        <f t="shared" si="1"/>
        <v>0</v>
      </c>
      <c r="H43" s="137"/>
      <c r="I43" s="138"/>
      <c r="J43" s="139"/>
      <c r="K43" s="54"/>
    </row>
    <row r="44" spans="2:11" ht="20.100000000000001" customHeight="1" thickBot="1">
      <c r="B44" s="133"/>
      <c r="C44" s="135"/>
      <c r="D44" s="39" t="s">
        <v>47</v>
      </c>
      <c r="E44" s="40">
        <v>2</v>
      </c>
      <c r="F44" s="92"/>
      <c r="G44" s="55">
        <f t="shared" si="1"/>
        <v>0</v>
      </c>
      <c r="H44" s="137"/>
      <c r="I44" s="138"/>
      <c r="J44" s="140"/>
      <c r="K44" s="56"/>
    </row>
    <row r="45" spans="2:11" ht="20.100000000000001" customHeight="1" thickBot="1">
      <c r="B45" s="133"/>
      <c r="C45" s="135"/>
      <c r="D45" s="39" t="s">
        <v>87</v>
      </c>
      <c r="E45" s="40">
        <v>2</v>
      </c>
      <c r="F45" s="92"/>
      <c r="G45" s="55">
        <f t="shared" si="1"/>
        <v>0</v>
      </c>
      <c r="H45" s="137"/>
      <c r="I45" s="138"/>
      <c r="J45" s="140"/>
      <c r="K45" s="56"/>
    </row>
    <row r="46" spans="2:11" ht="20.100000000000001" customHeight="1" thickBot="1">
      <c r="B46" s="133"/>
      <c r="C46" s="135"/>
      <c r="D46" s="39" t="s">
        <v>48</v>
      </c>
      <c r="E46" s="40">
        <v>2</v>
      </c>
      <c r="F46" s="92"/>
      <c r="G46" s="55">
        <f t="shared" si="1"/>
        <v>0</v>
      </c>
      <c r="H46" s="137"/>
      <c r="I46" s="138"/>
      <c r="J46" s="140"/>
      <c r="K46" s="56"/>
    </row>
    <row r="47" spans="2:11" ht="20.100000000000001" customHeight="1" thickBot="1">
      <c r="B47" s="133"/>
      <c r="C47" s="135"/>
      <c r="D47" s="39" t="s">
        <v>49</v>
      </c>
      <c r="E47" s="43">
        <v>2</v>
      </c>
      <c r="F47" s="96"/>
      <c r="G47" s="55">
        <f t="shared" si="1"/>
        <v>0</v>
      </c>
      <c r="H47" s="137"/>
      <c r="I47" s="138"/>
      <c r="J47" s="140"/>
      <c r="K47" s="56"/>
    </row>
    <row r="48" spans="2:11" ht="20.100000000000001" customHeight="1" thickBot="1">
      <c r="B48" s="141" t="s">
        <v>25</v>
      </c>
      <c r="C48" s="134" t="s">
        <v>26</v>
      </c>
      <c r="D48" s="35" t="s">
        <v>50</v>
      </c>
      <c r="E48" s="36">
        <v>2</v>
      </c>
      <c r="F48" s="94"/>
      <c r="G48" s="62">
        <f t="shared" si="1"/>
        <v>0</v>
      </c>
      <c r="H48" s="136">
        <f>SUM(G48:G51)</f>
        <v>0</v>
      </c>
      <c r="I48" s="138">
        <f>H21+H48</f>
        <v>0</v>
      </c>
      <c r="J48" s="139" t="s">
        <v>73</v>
      </c>
      <c r="K48" s="54"/>
    </row>
    <row r="49" spans="1:16" ht="20.100000000000001" customHeight="1" thickBot="1">
      <c r="B49" s="142"/>
      <c r="C49" s="135"/>
      <c r="D49" s="39" t="s">
        <v>51</v>
      </c>
      <c r="E49" s="40">
        <v>2</v>
      </c>
      <c r="F49" s="92"/>
      <c r="G49" s="63">
        <f t="shared" si="1"/>
        <v>0</v>
      </c>
      <c r="H49" s="137"/>
      <c r="I49" s="138"/>
      <c r="J49" s="140"/>
      <c r="K49" s="56"/>
    </row>
    <row r="50" spans="1:16" ht="20.100000000000001" customHeight="1" thickBot="1">
      <c r="B50" s="142"/>
      <c r="C50" s="135"/>
      <c r="D50" s="39" t="s">
        <v>94</v>
      </c>
      <c r="E50" s="40">
        <v>2</v>
      </c>
      <c r="F50" s="92"/>
      <c r="G50" s="63">
        <f t="shared" si="1"/>
        <v>0</v>
      </c>
      <c r="H50" s="137"/>
      <c r="I50" s="138"/>
      <c r="J50" s="140"/>
      <c r="K50" s="56"/>
    </row>
    <row r="51" spans="1:16" ht="20.100000000000001" customHeight="1" thickBot="1">
      <c r="B51" s="142"/>
      <c r="C51" s="135"/>
      <c r="D51" s="39" t="s">
        <v>52</v>
      </c>
      <c r="E51" s="40">
        <v>2</v>
      </c>
      <c r="F51" s="92"/>
      <c r="G51" s="63">
        <f t="shared" si="1"/>
        <v>0</v>
      </c>
      <c r="H51" s="143"/>
      <c r="I51" s="138"/>
      <c r="J51" s="140"/>
      <c r="K51" s="56"/>
    </row>
    <row r="52" spans="1:16" ht="26.25" customHeight="1" thickBot="1">
      <c r="B52" s="121" t="s">
        <v>53</v>
      </c>
      <c r="C52" s="122"/>
      <c r="D52" s="122"/>
      <c r="E52" s="122"/>
      <c r="F52" s="123"/>
      <c r="G52" s="49">
        <f>H54+SUM(G26:G51)</f>
        <v>0</v>
      </c>
      <c r="H52" s="21" t="s">
        <v>54</v>
      </c>
      <c r="J52" s="65"/>
      <c r="K52" s="64" t="s">
        <v>76</v>
      </c>
    </row>
    <row r="53" spans="1:16" ht="14.25" customHeight="1">
      <c r="B53" s="66"/>
      <c r="C53" s="66"/>
      <c r="D53" s="66"/>
      <c r="E53" s="66"/>
      <c r="F53" s="66"/>
      <c r="G53" s="67"/>
      <c r="H53" s="21"/>
    </row>
    <row r="54" spans="1:16" ht="28.5" customHeight="1" thickBot="1">
      <c r="A54" s="11"/>
      <c r="B54" s="26" t="s">
        <v>55</v>
      </c>
      <c r="C54" s="13"/>
      <c r="D54" s="13"/>
    </row>
    <row r="55" spans="1:16" ht="51" customHeight="1" thickBot="1">
      <c r="B55" s="128" t="s">
        <v>56</v>
      </c>
      <c r="C55" s="129"/>
      <c r="D55" s="68" t="s">
        <v>7</v>
      </c>
      <c r="E55" s="69" t="s">
        <v>57</v>
      </c>
      <c r="F55" s="16" t="s">
        <v>70</v>
      </c>
      <c r="G55" s="17" t="s">
        <v>65</v>
      </c>
      <c r="H55" s="70"/>
      <c r="I55" s="70"/>
      <c r="J55" s="70"/>
      <c r="K55" s="70"/>
      <c r="L55" s="34"/>
      <c r="M55" s="70"/>
      <c r="N55" s="70"/>
      <c r="O55" s="70"/>
      <c r="P55" s="70"/>
    </row>
    <row r="56" spans="1:16" ht="20.100000000000001" customHeight="1">
      <c r="B56" s="130"/>
      <c r="C56" s="131"/>
      <c r="D56" s="109"/>
      <c r="E56" s="91"/>
      <c r="F56" s="101"/>
      <c r="G56" s="53">
        <f t="shared" ref="G56:G67" si="2">IF(ISTEXT(F56),2,0)</f>
        <v>0</v>
      </c>
      <c r="H56" s="33"/>
      <c r="I56" s="70"/>
      <c r="J56" s="70"/>
      <c r="K56" s="70"/>
      <c r="L56" s="70"/>
      <c r="M56" s="70"/>
      <c r="N56" s="70"/>
      <c r="O56" s="70"/>
      <c r="P56" s="70"/>
    </row>
    <row r="57" spans="1:16" ht="20.100000000000001" customHeight="1">
      <c r="B57" s="117"/>
      <c r="C57" s="118"/>
      <c r="D57" s="87"/>
      <c r="E57" s="87"/>
      <c r="F57" s="102"/>
      <c r="G57" s="55">
        <f t="shared" si="2"/>
        <v>0</v>
      </c>
      <c r="H57" s="33"/>
      <c r="I57" s="70"/>
      <c r="J57" s="70"/>
      <c r="K57" s="70"/>
      <c r="L57" s="70"/>
      <c r="M57" s="70"/>
      <c r="N57" s="70"/>
      <c r="O57" s="70"/>
      <c r="P57" s="70"/>
    </row>
    <row r="58" spans="1:16" ht="20.100000000000001" customHeight="1">
      <c r="B58" s="117"/>
      <c r="C58" s="118"/>
      <c r="D58" s="110"/>
      <c r="E58" s="92"/>
      <c r="F58" s="103"/>
      <c r="G58" s="55">
        <f t="shared" si="2"/>
        <v>0</v>
      </c>
      <c r="H58" s="71"/>
      <c r="I58" s="72"/>
      <c r="J58" s="70"/>
      <c r="K58" s="70"/>
      <c r="L58" s="70"/>
      <c r="M58" s="70"/>
      <c r="N58" s="70"/>
      <c r="O58" s="70"/>
      <c r="P58" s="70"/>
    </row>
    <row r="59" spans="1:16" ht="20.100000000000001" customHeight="1">
      <c r="B59" s="117"/>
      <c r="C59" s="118"/>
      <c r="D59" s="110"/>
      <c r="E59" s="111"/>
      <c r="F59" s="104"/>
      <c r="G59" s="55">
        <f t="shared" si="2"/>
        <v>0</v>
      </c>
      <c r="H59" s="73"/>
      <c r="I59" s="72"/>
      <c r="J59" s="70"/>
      <c r="K59" s="70"/>
      <c r="L59" s="70"/>
      <c r="M59" s="70"/>
      <c r="N59" s="70"/>
      <c r="O59" s="70"/>
      <c r="P59" s="70"/>
    </row>
    <row r="60" spans="1:16" ht="20.100000000000001" customHeight="1">
      <c r="B60" s="117"/>
      <c r="C60" s="118"/>
      <c r="D60" s="110"/>
      <c r="E60" s="111"/>
      <c r="F60" s="105"/>
      <c r="G60" s="55">
        <f t="shared" si="2"/>
        <v>0</v>
      </c>
      <c r="H60" s="73"/>
      <c r="I60" s="72"/>
      <c r="J60" s="70"/>
      <c r="K60" s="70"/>
      <c r="L60" s="70"/>
      <c r="M60" s="70"/>
      <c r="N60" s="70"/>
      <c r="O60" s="70"/>
      <c r="P60" s="70"/>
    </row>
    <row r="61" spans="1:16" ht="20.100000000000001" customHeight="1">
      <c r="B61" s="117"/>
      <c r="C61" s="118"/>
      <c r="D61" s="110"/>
      <c r="E61" s="111"/>
      <c r="F61" s="103"/>
      <c r="G61" s="55">
        <f t="shared" si="2"/>
        <v>0</v>
      </c>
      <c r="H61" s="73"/>
      <c r="I61" s="73"/>
      <c r="K61" s="70"/>
      <c r="L61" s="70"/>
      <c r="M61" s="70"/>
      <c r="N61" s="70"/>
    </row>
    <row r="62" spans="1:16" ht="20.100000000000001" customHeight="1">
      <c r="B62" s="117"/>
      <c r="C62" s="118"/>
      <c r="D62" s="110"/>
      <c r="E62" s="111"/>
      <c r="F62" s="102"/>
      <c r="G62" s="55">
        <f t="shared" si="2"/>
        <v>0</v>
      </c>
      <c r="H62" s="73"/>
      <c r="I62" s="73"/>
      <c r="K62" s="70"/>
      <c r="L62" s="70"/>
      <c r="M62" s="70"/>
      <c r="N62" s="70"/>
    </row>
    <row r="63" spans="1:16" ht="20.100000000000001" customHeight="1">
      <c r="B63" s="117"/>
      <c r="C63" s="118"/>
      <c r="D63" s="110"/>
      <c r="E63" s="92"/>
      <c r="F63" s="102"/>
      <c r="G63" s="55">
        <f t="shared" si="2"/>
        <v>0</v>
      </c>
      <c r="H63" s="38"/>
      <c r="L63"/>
    </row>
    <row r="64" spans="1:16" ht="20.100000000000001" customHeight="1">
      <c r="B64" s="117"/>
      <c r="C64" s="118"/>
      <c r="D64" s="110"/>
      <c r="E64" s="92"/>
      <c r="F64" s="102"/>
      <c r="G64" s="55">
        <f t="shared" si="2"/>
        <v>0</v>
      </c>
      <c r="L64"/>
    </row>
    <row r="65" spans="2:12" ht="20.100000000000001" customHeight="1" thickBot="1">
      <c r="B65" s="117"/>
      <c r="C65" s="118"/>
      <c r="D65" s="110"/>
      <c r="E65" s="92"/>
      <c r="F65" s="102"/>
      <c r="G65" s="55">
        <f t="shared" si="2"/>
        <v>0</v>
      </c>
      <c r="L65"/>
    </row>
    <row r="66" spans="2:12" ht="20.100000000000001" customHeight="1">
      <c r="B66" s="117"/>
      <c r="C66" s="118"/>
      <c r="D66" s="110"/>
      <c r="E66" s="92"/>
      <c r="F66" s="104"/>
      <c r="G66" s="55">
        <f t="shared" si="2"/>
        <v>0</v>
      </c>
      <c r="H66" s="5"/>
      <c r="I66" s="124" t="s">
        <v>78</v>
      </c>
      <c r="J66" s="125"/>
      <c r="K66" s="100"/>
      <c r="L66"/>
    </row>
    <row r="67" spans="2:12" ht="20.100000000000001" customHeight="1" thickBot="1">
      <c r="B67" s="119"/>
      <c r="C67" s="120"/>
      <c r="D67" s="112"/>
      <c r="E67" s="97"/>
      <c r="F67" s="106"/>
      <c r="G67" s="107">
        <f t="shared" si="2"/>
        <v>0</v>
      </c>
      <c r="I67" s="126"/>
      <c r="J67" s="127"/>
      <c r="K67" s="100"/>
      <c r="L67" s="21"/>
    </row>
    <row r="68" spans="2:12" ht="24" customHeight="1" thickBot="1">
      <c r="B68" s="121" t="s">
        <v>58</v>
      </c>
      <c r="C68" s="122"/>
      <c r="D68" s="122"/>
      <c r="E68" s="122"/>
      <c r="F68" s="123"/>
      <c r="G68" s="49">
        <f>SUM(G56:G67)</f>
        <v>0</v>
      </c>
      <c r="H68" s="21" t="s">
        <v>59</v>
      </c>
      <c r="I68" s="98">
        <f>G13+G22+G52+G68</f>
        <v>0</v>
      </c>
      <c r="J68" s="74"/>
      <c r="K68" s="99" t="s">
        <v>77</v>
      </c>
    </row>
    <row r="69" spans="2:12" ht="19.5" thickBot="1"/>
    <row r="70" spans="2:12" ht="18.75" customHeight="1" thickBot="1">
      <c r="H70" s="75" t="s">
        <v>60</v>
      </c>
      <c r="I70" s="76" t="s">
        <v>61</v>
      </c>
      <c r="J70" s="76" t="s">
        <v>62</v>
      </c>
      <c r="K70" s="77" t="s">
        <v>63</v>
      </c>
    </row>
    <row r="71" spans="2:12" ht="25.5" customHeight="1" thickBot="1">
      <c r="D71" s="113" t="s">
        <v>80</v>
      </c>
      <c r="E71" s="114"/>
      <c r="F71" s="114"/>
      <c r="G71" s="115"/>
      <c r="H71" s="78" t="str">
        <f>IF(I13="〇","〇","×")</f>
        <v>×</v>
      </c>
      <c r="I71" s="79" t="str">
        <f>IF(I22="〇","〇","×")</f>
        <v>×</v>
      </c>
      <c r="J71" s="79" t="str">
        <f>IF(J52="〇", "〇", "×")</f>
        <v>×</v>
      </c>
      <c r="K71" s="80" t="str">
        <f>IF(J68="〇","〇","×")</f>
        <v>×</v>
      </c>
    </row>
  </sheetData>
  <mergeCells count="45">
    <mergeCell ref="B4:G4"/>
    <mergeCell ref="B18:B20"/>
    <mergeCell ref="C18:C20"/>
    <mergeCell ref="H18:H20"/>
    <mergeCell ref="B22:F22"/>
    <mergeCell ref="I26:I27"/>
    <mergeCell ref="J26:J27"/>
    <mergeCell ref="B28:B31"/>
    <mergeCell ref="C28:C31"/>
    <mergeCell ref="H28:H41"/>
    <mergeCell ref="I28:I41"/>
    <mergeCell ref="J28:J41"/>
    <mergeCell ref="B32:B41"/>
    <mergeCell ref="C32:C41"/>
    <mergeCell ref="B26:B27"/>
    <mergeCell ref="C26:C27"/>
    <mergeCell ref="H26:H27"/>
    <mergeCell ref="I42:I47"/>
    <mergeCell ref="J42:J47"/>
    <mergeCell ref="B48:B51"/>
    <mergeCell ref="C48:C51"/>
    <mergeCell ref="H48:H51"/>
    <mergeCell ref="I48:I51"/>
    <mergeCell ref="J48:J51"/>
    <mergeCell ref="B58:C58"/>
    <mergeCell ref="B59:C59"/>
    <mergeCell ref="B42:B47"/>
    <mergeCell ref="C42:C47"/>
    <mergeCell ref="H42:H47"/>
    <mergeCell ref="D71:G71"/>
    <mergeCell ref="B9:I9"/>
    <mergeCell ref="B66:C66"/>
    <mergeCell ref="B67:C67"/>
    <mergeCell ref="B68:F68"/>
    <mergeCell ref="I66:J67"/>
    <mergeCell ref="B60:C60"/>
    <mergeCell ref="B61:C61"/>
    <mergeCell ref="B62:C62"/>
    <mergeCell ref="B63:C63"/>
    <mergeCell ref="B64:C64"/>
    <mergeCell ref="B65:C65"/>
    <mergeCell ref="B52:F52"/>
    <mergeCell ref="B55:C55"/>
    <mergeCell ref="B56:C56"/>
    <mergeCell ref="B57:C57"/>
  </mergeCells>
  <phoneticPr fontId="1"/>
  <dataValidations count="5">
    <dataValidation type="list" allowBlank="1" showInputMessage="1" showErrorMessage="1" sqref="I14" xr:uid="{6B79B543-E63A-497B-BF7C-3203D5223EE8}">
      <formula1>$L$12:$L$13</formula1>
    </dataValidation>
    <dataValidation type="list" allowBlank="1" showInputMessage="1" showErrorMessage="1" sqref="F14" xr:uid="{0BE20986-70D3-4CD0-ADB4-2EBC75D53C11}">
      <formula1>$L$13:$L$15</formula1>
    </dataValidation>
    <dataValidation type="list" allowBlank="1" showInputMessage="1" showErrorMessage="1" sqref="B56:C67" xr:uid="{13305FEA-527B-475F-8594-258CA211D8AB}">
      <formula1>$L$17:$L$21</formula1>
    </dataValidation>
    <dataValidation type="list" allowBlank="1" showInputMessage="1" showErrorMessage="1" sqref="F13 F17:F21 F56:F67 F26:F51" xr:uid="{525A0DB6-CB26-47DE-8F8B-DB61061DE448}">
      <formula1>$L$12:$L$15</formula1>
    </dataValidation>
    <dataValidation type="list" allowBlank="1" showInputMessage="1" showErrorMessage="1" sqref="I13 I22 J52 J68" xr:uid="{00DBE274-9F79-430C-A3AE-D757658ECAD0}">
      <formula1>$L$10:$L$11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履修計画書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msaito</dc:creator>
  <cp:lastModifiedBy>msaito</cp:lastModifiedBy>
  <dcterms:created xsi:type="dcterms:W3CDTF">2021-03-23T01:42:39Z</dcterms:created>
  <dcterms:modified xsi:type="dcterms:W3CDTF">2021-04-22T09:03:41Z</dcterms:modified>
</cp:coreProperties>
</file>